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updateLinks="never" defaultThemeVersion="166925"/>
  <mc:AlternateContent xmlns:mc="http://schemas.openxmlformats.org/markup-compatibility/2006">
    <mc:Choice Requires="x15">
      <x15ac:absPath xmlns:x15ac="http://schemas.microsoft.com/office/spreadsheetml/2010/11/ac" url="https://jpsafetycenter-my.sharepoint.com/personal/taguchir_fesc_or_jp/Documents/デスクトップ/"/>
    </mc:Choice>
  </mc:AlternateContent>
  <xr:revisionPtr revIDLastSave="212" documentId="13_ncr:1_{0E931EAE-077F-4831-8550-C47F6D818CAE}" xr6:coauthVersionLast="47" xr6:coauthVersionMax="47" xr10:uidLastSave="{29C7689A-C292-44C1-8B3A-E983565CA344}"/>
  <bookViews>
    <workbookView xWindow="-108" yWindow="-108" windowWidth="23256" windowHeight="12576" xr2:uid="{A7AB3FFA-FF69-4B27-88FA-B3CADE3B08EF}"/>
  </bookViews>
  <sheets>
    <sheet name="注文書" sheetId="1" r:id="rId1"/>
    <sheet name="商奉行用汎用データ1" sheetId="4" state="hidden" r:id="rId2"/>
    <sheet name="令和5年度版消防予防概論価格一覧表" sheetId="2" state="hidden" r:id="rId3"/>
  </sheets>
  <definedNames>
    <definedName name="_xlnm.Print_Area" localSheetId="0">注文書!$A$1:$Q$47</definedName>
    <definedName name="_xlnm.Print_Area" localSheetId="2">令和5年度版消防予防概論価格一覧表!$B$1:$F$6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24" i="1" l="1"/>
  <c r="M25" i="1"/>
  <c r="M26" i="1"/>
  <c r="M27" i="1"/>
  <c r="B25" i="1"/>
  <c r="B26" i="1"/>
  <c r="B27" i="1"/>
  <c r="B24" i="1"/>
  <c r="O3" i="4"/>
  <c r="O4" i="4"/>
  <c r="O5" i="4"/>
  <c r="O2" i="4"/>
  <c r="N3" i="4"/>
  <c r="N4" i="4"/>
  <c r="N5" i="4"/>
  <c r="N2" i="4"/>
  <c r="M3" i="4"/>
  <c r="M4" i="4"/>
  <c r="M5" i="4"/>
  <c r="M2" i="4"/>
  <c r="L5" i="4"/>
  <c r="L3" i="4"/>
  <c r="L4" i="4"/>
  <c r="L2" i="4"/>
  <c r="J2" i="4"/>
  <c r="J3" i="4"/>
  <c r="J4" i="4"/>
  <c r="J5" i="4"/>
  <c r="I5" i="4"/>
  <c r="I3" i="4"/>
  <c r="I4" i="4"/>
  <c r="I2" i="4"/>
  <c r="H3" i="4"/>
  <c r="H4" i="4"/>
  <c r="H5" i="4"/>
  <c r="H2" i="4"/>
  <c r="P2" i="4"/>
  <c r="Q2" i="4"/>
  <c r="R2" i="4"/>
  <c r="T2" i="4"/>
  <c r="P3" i="4"/>
  <c r="Q3" i="4"/>
  <c r="R3" i="4"/>
  <c r="T3" i="4"/>
  <c r="P4" i="4"/>
  <c r="Q4" i="4"/>
  <c r="R4" i="4"/>
  <c r="T4" i="4"/>
  <c r="P5" i="4"/>
  <c r="Q5" i="4"/>
  <c r="R5" i="4"/>
  <c r="T5" i="4"/>
  <c r="C3" i="4" l="1"/>
  <c r="C4" i="4"/>
  <c r="C5" i="4"/>
  <c r="C2" i="4"/>
  <c r="B3" i="4"/>
  <c r="G3" i="4"/>
  <c r="B4" i="4"/>
  <c r="G4" i="4"/>
  <c r="B5" i="4"/>
  <c r="G5" i="4"/>
  <c r="W2" i="4" l="1"/>
  <c r="W5" i="4"/>
  <c r="W4" i="4"/>
  <c r="W3" i="4"/>
  <c r="G2" i="4"/>
  <c r="B2" i="4" l="1"/>
  <c r="O25" i="1" l="1"/>
  <c r="O26" i="1"/>
  <c r="O27" i="1"/>
  <c r="O24" i="1" l="1"/>
  <c r="O28" i="1" s="1"/>
  <c r="E21"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tc={EAF8407D-5041-4053-B584-F4D6D4210CD7}</author>
    <author>tc={9431654A-7A8A-416A-8CEA-85A81AD234F4}</author>
    <author>tc={6A0EE926-78CC-4EE2-B76D-23513B20BDD8}</author>
    <author>tc={35405B17-2C18-4964-9722-8F082A3A10D4}</author>
  </authors>
  <commentList>
    <comment ref="E13" authorId="0" shapeId="0" xr:uid="{EAF8407D-5041-4053-B584-F4D6D4210CD7}">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郵便番号は半角数字で、ハイフン(-)を入れずに入力してください。(例 1050003)</t>
      </text>
    </comment>
    <comment ref="D18" authorId="1" shapeId="0" xr:uid="{9431654A-7A8A-416A-8CEA-85A81AD234F4}">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2001/1/1　のように入力し、時間指定をご希望の場合、午前もしくは午後を選択してください。</t>
      </text>
    </comment>
    <comment ref="C23" authorId="2" shapeId="0" xr:uid="{6A0EE926-78CC-4EE2-B76D-23513B20BDD8}">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刊行物・リーフレット名をタブから選択してください。</t>
      </text>
    </comment>
    <comment ref="K23" authorId="3" shapeId="0" xr:uid="{35405B17-2C18-4964-9722-8F082A3A10D4}">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購入を希望する数量を半角数字で入力してください。</t>
      </text>
    </comment>
  </commentList>
</comments>
</file>

<file path=xl/sharedStrings.xml><?xml version="1.0" encoding="utf-8"?>
<sst xmlns="http://schemas.openxmlformats.org/spreadsheetml/2006/main" count="97" uniqueCount="82">
  <si>
    <t>金額</t>
    <rPh sb="0" eb="2">
      <t>キンガク</t>
    </rPh>
    <phoneticPr fontId="7"/>
  </si>
  <si>
    <t>数量</t>
    <rPh sb="0" eb="2">
      <t>スウリョウ</t>
    </rPh>
    <phoneticPr fontId="7"/>
  </si>
  <si>
    <t>（税込）</t>
    <rPh sb="1" eb="3">
      <t>ゼイコミ</t>
    </rPh>
    <phoneticPr fontId="7"/>
  </si>
  <si>
    <t>合計金額</t>
    <rPh sb="0" eb="2">
      <t>ゴウケイ</t>
    </rPh>
    <rPh sb="2" eb="4">
      <t>キンガク</t>
    </rPh>
    <phoneticPr fontId="7"/>
  </si>
  <si>
    <t>版・刷数</t>
    <rPh sb="0" eb="1">
      <t>ハン</t>
    </rPh>
    <rPh sb="2" eb="3">
      <t>サツ</t>
    </rPh>
    <rPh sb="3" eb="4">
      <t>スウ</t>
    </rPh>
    <phoneticPr fontId="7"/>
  </si>
  <si>
    <t>冊</t>
  </si>
  <si>
    <t>様</t>
  </si>
  <si>
    <t>*</t>
  </si>
  <si>
    <t>SSSS220</t>
  </si>
  <si>
    <t>SSSS218</t>
  </si>
  <si>
    <t>SSSS217</t>
  </si>
  <si>
    <t>SSSS216</t>
  </si>
  <si>
    <t>SSSS213</t>
  </si>
  <si>
    <t>SSSS206</t>
  </si>
  <si>
    <t>SSSS204</t>
  </si>
  <si>
    <t>SSSS201</t>
  </si>
  <si>
    <t>SSSS029</t>
  </si>
  <si>
    <t>SSSS028</t>
  </si>
  <si>
    <t>SSSS027</t>
  </si>
  <si>
    <t>SSSS026</t>
  </si>
  <si>
    <t>SSSS024</t>
  </si>
  <si>
    <t>SSSS023</t>
  </si>
  <si>
    <t>SSSS022</t>
  </si>
  <si>
    <t>SSSS021</t>
  </si>
  <si>
    <t>SSSS018</t>
    <phoneticPr fontId="4"/>
  </si>
  <si>
    <t>SSSS005</t>
  </si>
  <si>
    <t>SSSS004</t>
  </si>
  <si>
    <t>SSSS003</t>
  </si>
  <si>
    <t>SSSS002</t>
  </si>
  <si>
    <t>SSSS001</t>
  </si>
  <si>
    <t>OBCD001</t>
  </si>
  <si>
    <t>午前</t>
    <rPh sb="0" eb="2">
      <t>ゴゼン</t>
    </rPh>
    <phoneticPr fontId="4"/>
  </si>
  <si>
    <t>午後</t>
    <rPh sb="0" eb="2">
      <t>ゴゴ</t>
    </rPh>
    <phoneticPr fontId="4"/>
  </si>
  <si>
    <t>電話番号</t>
    <phoneticPr fontId="4"/>
  </si>
  <si>
    <t>合計</t>
  </si>
  <si>
    <t>摘要</t>
    <rPh sb="0" eb="2">
      <t>テキヨウ</t>
    </rPh>
    <phoneticPr fontId="7"/>
  </si>
  <si>
    <t>郵便番号</t>
    <rPh sb="0" eb="4">
      <t>ユウビンバンゴウ</t>
    </rPh>
    <phoneticPr fontId="4"/>
  </si>
  <si>
    <t>発送日</t>
    <rPh sb="0" eb="3">
      <t>ハッソウヒ</t>
    </rPh>
    <phoneticPr fontId="4"/>
  </si>
  <si>
    <t>送料</t>
    <rPh sb="0" eb="2">
      <t>ソウリョウ</t>
    </rPh>
    <phoneticPr fontId="4"/>
  </si>
  <si>
    <t>版</t>
    <rPh sb="0" eb="1">
      <t>ハン</t>
    </rPh>
    <phoneticPr fontId="4"/>
  </si>
  <si>
    <t>12版</t>
    <rPh sb="2" eb="3">
      <t>ハン</t>
    </rPh>
    <phoneticPr fontId="1"/>
  </si>
  <si>
    <t>円</t>
    <rPh sb="0" eb="1">
      <t>エン</t>
    </rPh>
    <phoneticPr fontId="8"/>
  </si>
  <si>
    <t>13版</t>
    <rPh sb="2" eb="3">
      <t>ハン</t>
    </rPh>
    <phoneticPr fontId="1"/>
  </si>
  <si>
    <t>10版</t>
    <rPh sb="2" eb="3">
      <t>ハン</t>
    </rPh>
    <phoneticPr fontId="1"/>
  </si>
  <si>
    <t>消防予防概論　第１巻共通科目</t>
    <rPh sb="0" eb="2">
      <t>ショウボウ</t>
    </rPh>
    <rPh sb="2" eb="4">
      <t>ヨボウ</t>
    </rPh>
    <rPh sb="4" eb="6">
      <t>ガイロン</t>
    </rPh>
    <phoneticPr fontId="1"/>
  </si>
  <si>
    <t>消防予防概論　第２巻防火査察</t>
    <rPh sb="0" eb="2">
      <t>ショウボウ</t>
    </rPh>
    <rPh sb="2" eb="4">
      <t>ヨボウ</t>
    </rPh>
    <rPh sb="4" eb="6">
      <t>ガイロン</t>
    </rPh>
    <phoneticPr fontId="1"/>
  </si>
  <si>
    <t>消防予防概論　第３巻消防用設備等</t>
    <rPh sb="0" eb="2">
      <t>ショウボウ</t>
    </rPh>
    <rPh sb="2" eb="4">
      <t>ヨボウ</t>
    </rPh>
    <rPh sb="4" eb="6">
      <t>ガイロン</t>
    </rPh>
    <phoneticPr fontId="1"/>
  </si>
  <si>
    <t>消防予防概論　第４巻危険物</t>
    <rPh sb="0" eb="2">
      <t>ショウボウ</t>
    </rPh>
    <rPh sb="2" eb="4">
      <t>ヨボウ</t>
    </rPh>
    <rPh sb="4" eb="6">
      <t>ガイロン</t>
    </rPh>
    <phoneticPr fontId="1"/>
  </si>
  <si>
    <t>商品名</t>
    <rPh sb="0" eb="2">
      <t>ショウヒン</t>
    </rPh>
    <rPh sb="2" eb="3">
      <t>メイ</t>
    </rPh>
    <phoneticPr fontId="7"/>
  </si>
  <si>
    <t>頒布価格(税込)</t>
    <rPh sb="0" eb="2">
      <t>ハンプ</t>
    </rPh>
    <rPh sb="2" eb="4">
      <t>カカク</t>
    </rPh>
    <rPh sb="4" eb="8">
      <t>ゼイコミ</t>
    </rPh>
    <rPh sb="5" eb="7">
      <t>ゼイコ</t>
    </rPh>
    <phoneticPr fontId="7"/>
  </si>
  <si>
    <t>到着希望日</t>
    <rPh sb="0" eb="2">
      <t>トウチャク</t>
    </rPh>
    <rPh sb="2" eb="4">
      <t>キボウ</t>
    </rPh>
    <rPh sb="4" eb="5">
      <t>ヒ</t>
    </rPh>
    <phoneticPr fontId="4"/>
  </si>
  <si>
    <t>氏名</t>
    <rPh sb="0" eb="2">
      <t>シメイ</t>
    </rPh>
    <phoneticPr fontId="4"/>
  </si>
  <si>
    <t>◆納品先＝上記の「注文者」と異なる場合に記入してください。</t>
    <rPh sb="1" eb="3">
      <t>ノウヒン</t>
    </rPh>
    <rPh sb="3" eb="4">
      <t>サキ</t>
    </rPh>
    <rPh sb="5" eb="7">
      <t>ジョウキ</t>
    </rPh>
    <rPh sb="9" eb="12">
      <t>チュウモンシャ</t>
    </rPh>
    <rPh sb="14" eb="15">
      <t>コト</t>
    </rPh>
    <rPh sb="17" eb="19">
      <t>バアイ</t>
    </rPh>
    <rPh sb="20" eb="22">
      <t>キニュウ</t>
    </rPh>
    <phoneticPr fontId="4"/>
  </si>
  <si>
    <t>〒</t>
    <phoneticPr fontId="4"/>
  </si>
  <si>
    <t>電話番号</t>
    <rPh sb="0" eb="4">
      <t>デンワバンゴウ</t>
    </rPh>
    <phoneticPr fontId="4"/>
  </si>
  <si>
    <t>メールアドレス</t>
    <phoneticPr fontId="4"/>
  </si>
  <si>
    <t>◆注文者</t>
    <rPh sb="1" eb="3">
      <t>チュウモン</t>
    </rPh>
    <rPh sb="3" eb="4">
      <t>シャ</t>
    </rPh>
    <phoneticPr fontId="4"/>
  </si>
  <si>
    <t>※送料はお客様のご負担となり、別途加算させて頂きます。</t>
    <rPh sb="1" eb="3">
      <t>ソウリョウ</t>
    </rPh>
    <rPh sb="5" eb="7">
      <t>キャクサマ</t>
    </rPh>
    <rPh sb="9" eb="11">
      <t>フタン</t>
    </rPh>
    <rPh sb="15" eb="17">
      <t>ベット</t>
    </rPh>
    <rPh sb="16" eb="17">
      <t>ト</t>
    </rPh>
    <rPh sb="17" eb="19">
      <t>カサン</t>
    </rPh>
    <rPh sb="22" eb="23">
      <t>イタダ</t>
    </rPh>
    <phoneticPr fontId="4"/>
  </si>
  <si>
    <t>住所1(都道府県市町村、町名番地、建物名等)</t>
    <rPh sb="17" eb="20">
      <t>タテモノメイ</t>
    </rPh>
    <rPh sb="20" eb="21">
      <t>トウ</t>
    </rPh>
    <phoneticPr fontId="4"/>
  </si>
  <si>
    <t>(注意事項)</t>
    <rPh sb="1" eb="3">
      <t>チュウイ</t>
    </rPh>
    <rPh sb="3" eb="5">
      <t>ジコウ</t>
    </rPh>
    <phoneticPr fontId="4"/>
  </si>
  <si>
    <t>頒布価格　　　（税込）</t>
    <rPh sb="0" eb="2">
      <t>ハンプ</t>
    </rPh>
    <rPh sb="2" eb="4">
      <t>カカク</t>
    </rPh>
    <phoneticPr fontId="4"/>
  </si>
  <si>
    <t>消防予防概論　第１巻共通科目</t>
    <phoneticPr fontId="1"/>
  </si>
  <si>
    <t>〇</t>
    <phoneticPr fontId="4"/>
  </si>
  <si>
    <t>以下の必要事項をご記入の上、</t>
    <phoneticPr fontId="4"/>
  </si>
  <si>
    <t>anzenbook@fesc.or.jp</t>
    <phoneticPr fontId="4"/>
  </si>
  <si>
    <t>「予防技術検定のための消防予防概論」注文・見積依頼</t>
    <rPh sb="1" eb="7">
      <t>ヨボウギジュツケンテイ</t>
    </rPh>
    <rPh sb="11" eb="13">
      <t>ショウボウ</t>
    </rPh>
    <rPh sb="13" eb="15">
      <t>ヨボウ</t>
    </rPh>
    <rPh sb="15" eb="17">
      <t>ガイロン</t>
    </rPh>
    <rPh sb="18" eb="20">
      <t>チュウモン</t>
    </rPh>
    <rPh sb="21" eb="23">
      <t>ミツモリ</t>
    </rPh>
    <rPh sb="23" eb="25">
      <t>イライ</t>
    </rPh>
    <phoneticPr fontId="4"/>
  </si>
  <si>
    <t>注文依頼</t>
    <rPh sb="0" eb="2">
      <t>チュウモン</t>
    </rPh>
    <rPh sb="2" eb="4">
      <t>イライ</t>
    </rPh>
    <phoneticPr fontId="4"/>
  </si>
  <si>
    <t>見積依頼</t>
    <rPh sb="0" eb="2">
      <t>ミツモリ</t>
    </rPh>
    <rPh sb="2" eb="4">
      <t>イライ</t>
    </rPh>
    <phoneticPr fontId="4"/>
  </si>
  <si>
    <t>まで、この用紙をお送りください。</t>
    <phoneticPr fontId="4"/>
  </si>
  <si>
    <t>ご希望するものを一つだけ〇で選択してください。</t>
    <rPh sb="1" eb="3">
      <t>キボウ</t>
    </rPh>
    <rPh sb="8" eb="9">
      <t>ヒト</t>
    </rPh>
    <rPh sb="14" eb="16">
      <t>センタク</t>
    </rPh>
    <phoneticPr fontId="4"/>
  </si>
  <si>
    <t>　注文依頼、または見積依頼で該当するものを一つだけ〇で選択し、</t>
    <rPh sb="1" eb="3">
      <t>チュウモン</t>
    </rPh>
    <rPh sb="3" eb="5">
      <t>イライ</t>
    </rPh>
    <rPh sb="9" eb="11">
      <t>ミツモリ</t>
    </rPh>
    <rPh sb="11" eb="13">
      <t>イライ</t>
    </rPh>
    <rPh sb="14" eb="16">
      <t>ガイトウ</t>
    </rPh>
    <rPh sb="21" eb="22">
      <t>ヒト</t>
    </rPh>
    <rPh sb="27" eb="29">
      <t>センタク</t>
    </rPh>
    <phoneticPr fontId="4"/>
  </si>
  <si>
    <t>　注文依頼の場合は請求書と納品書、見積依頼の場合は見積書をＰＤＦファイルでお送りします。</t>
    <phoneticPr fontId="4"/>
  </si>
  <si>
    <t>・請求書等は、インボイス制度の導入に伴い、適格請求書の形式で発行します。原則として、ご注文の商品の</t>
    <rPh sb="1" eb="4">
      <t>セイキュウショ</t>
    </rPh>
    <rPh sb="4" eb="5">
      <t>トウ</t>
    </rPh>
    <rPh sb="12" eb="14">
      <t>セイド</t>
    </rPh>
    <rPh sb="15" eb="17">
      <t>ドウニュウ</t>
    </rPh>
    <rPh sb="18" eb="19">
      <t>トモナ</t>
    </rPh>
    <rPh sb="21" eb="23">
      <t>テキカク</t>
    </rPh>
    <rPh sb="23" eb="26">
      <t>セイキュウショ</t>
    </rPh>
    <rPh sb="27" eb="29">
      <t>ケイシキ</t>
    </rPh>
    <rPh sb="30" eb="32">
      <t>ハッコウ</t>
    </rPh>
    <rPh sb="36" eb="38">
      <t>ゲンソク</t>
    </rPh>
    <rPh sb="43" eb="45">
      <t>チュウモン</t>
    </rPh>
    <rPh sb="46" eb="48">
      <t>ショウヒン</t>
    </rPh>
    <phoneticPr fontId="4"/>
  </si>
  <si>
    <t>発送日を取引年月日として請求書等に明記します。</t>
    <phoneticPr fontId="4"/>
  </si>
  <si>
    <t>令和5年度版消防予防概論価格一覧表</t>
    <phoneticPr fontId="4"/>
  </si>
  <si>
    <t>14版</t>
    <rPh sb="2" eb="3">
      <t>ハン</t>
    </rPh>
    <phoneticPr fontId="1"/>
  </si>
  <si>
    <t>管理用</t>
    <rPh sb="0" eb="3">
      <t>カンリヨウ</t>
    </rPh>
    <phoneticPr fontId="4"/>
  </si>
  <si>
    <r>
      <t>請求書等の宛名(</t>
    </r>
    <r>
      <rPr>
        <b/>
        <sz val="12"/>
        <color rgb="FFFF0000"/>
        <rFont val="游ゴシック"/>
        <family val="3"/>
        <charset val="128"/>
        <scheme val="minor"/>
      </rPr>
      <t>必須</t>
    </r>
    <r>
      <rPr>
        <b/>
        <sz val="12"/>
        <color theme="1"/>
        <rFont val="游ゴシック"/>
        <family val="3"/>
        <charset val="128"/>
        <scheme val="minor"/>
      </rPr>
      <t>)</t>
    </r>
    <rPh sb="0" eb="3">
      <t>セイキュウショ</t>
    </rPh>
    <rPh sb="3" eb="4">
      <t>トウ</t>
    </rPh>
    <rPh sb="5" eb="7">
      <t>アテナ</t>
    </rPh>
    <rPh sb="8" eb="10">
      <t>ヒッシュ</t>
    </rPh>
    <phoneticPr fontId="7"/>
  </si>
  <si>
    <t>団体名等</t>
    <rPh sb="0" eb="2">
      <t>ダンタイ</t>
    </rPh>
    <rPh sb="2" eb="3">
      <t>ナ</t>
    </rPh>
    <rPh sb="3" eb="4">
      <t>トウ</t>
    </rPh>
    <phoneticPr fontId="4"/>
  </si>
  <si>
    <t>所属名</t>
    <rPh sb="0" eb="3">
      <t>ショゾクメイ</t>
    </rPh>
    <phoneticPr fontId="4"/>
  </si>
  <si>
    <t>※配送地域によって、日時の指定が出来ない場合があります。</t>
    <rPh sb="1" eb="3">
      <t>ハイソウ</t>
    </rPh>
    <rPh sb="3" eb="5">
      <t>チイキ</t>
    </rPh>
    <rPh sb="10" eb="12">
      <t>ニチジ</t>
    </rPh>
    <rPh sb="13" eb="15">
      <t>シテイ</t>
    </rPh>
    <rPh sb="16" eb="18">
      <t>デキ</t>
    </rPh>
    <rPh sb="20" eb="22">
      <t>バアイ</t>
    </rPh>
    <phoneticPr fontId="4"/>
  </si>
  <si>
    <t>住所(都道府県市町村、町名、番地)</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</si>
</sst>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Red]&quot;¥&quot;\-#,##0"/>
    <numFmt numFmtId="176" formatCode="#,##0;[Red]\-#,##0&quot;（税込）&quot;"/>
    <numFmt numFmtId="177" formatCode="#,##0_);[Red]\(#,##0\)"/>
    <numFmt numFmtId="178" formatCode="[&lt;=999]000;[&lt;=9999]000\-00;000\-0000"/>
    <numFmt numFmtId="179" formatCode="[$-F800]dddd\,\ mmmm\ dd\,\ yyyy"/>
    <numFmt numFmtId="180" formatCode="#,##0_ "/>
    <numFmt numFmtId="181" formatCode="0_);[Red]\(0\)"/>
  </numFmts>
  <fonts count="27">
    <font>
      <sz val="12"/>
      <name val="Fm富士通明朝体"/>
      <family val="1"/>
      <charset val="128"/>
    </font>
    <font>
      <sz val="11"/>
      <color theme="1"/>
      <name val="游ゴシック"/>
      <family val="2"/>
      <charset val="128"/>
      <scheme val="minor"/>
    </font>
    <font>
      <sz val="11"/>
      <color theme="1"/>
      <name val="游ゴシック"/>
      <family val="2"/>
      <charset val="128"/>
      <scheme val="minor"/>
    </font>
    <font>
      <sz val="12"/>
      <name val="Fm富士通明朝体"/>
      <family val="1"/>
      <charset val="128"/>
    </font>
    <font>
      <sz val="6"/>
      <name val="Fm富士通明朝体"/>
      <family val="1"/>
      <charset val="128"/>
    </font>
    <font>
      <sz val="12"/>
      <color theme="1"/>
      <name val="游ゴシック"/>
      <family val="3"/>
      <charset val="128"/>
      <scheme val="minor"/>
    </font>
    <font>
      <b/>
      <sz val="12"/>
      <color theme="1"/>
      <name val="游ゴシック"/>
      <family val="3"/>
      <charset val="128"/>
      <scheme val="minor"/>
    </font>
    <font>
      <sz val="6"/>
      <name val="ＭＳ Ｐゴシック"/>
      <family val="3"/>
      <charset val="128"/>
    </font>
    <font>
      <sz val="12"/>
      <color theme="1"/>
      <name val="游ゴシック"/>
      <family val="2"/>
      <charset val="128"/>
      <scheme val="minor"/>
    </font>
    <font>
      <sz val="12"/>
      <color theme="1"/>
      <name val="Fm富士通明朝体"/>
      <family val="1"/>
      <charset val="128"/>
    </font>
    <font>
      <b/>
      <sz val="14"/>
      <color theme="1"/>
      <name val="游ゴシック"/>
      <family val="3"/>
      <charset val="128"/>
      <scheme val="minor"/>
    </font>
    <font>
      <sz val="14"/>
      <color theme="1"/>
      <name val="游ゴシック"/>
      <family val="3"/>
      <charset val="128"/>
      <scheme val="minor"/>
    </font>
    <font>
      <sz val="10"/>
      <name val="ＭＳ Ｐゴシック"/>
      <family val="3"/>
      <charset val="128"/>
    </font>
    <font>
      <sz val="14"/>
      <name val="ＭＳ Ｐ明朝"/>
      <family val="1"/>
      <charset val="128"/>
    </font>
    <font>
      <sz val="14"/>
      <name val="ＭＳ Ｐゴシック"/>
      <family val="3"/>
      <charset val="128"/>
    </font>
    <font>
      <b/>
      <sz val="18"/>
      <color theme="1"/>
      <name val="游ゴシック"/>
      <family val="3"/>
      <charset val="128"/>
      <scheme val="minor"/>
    </font>
    <font>
      <sz val="14"/>
      <name val="Fm富士通明朝体"/>
      <family val="1"/>
      <charset val="128"/>
    </font>
    <font>
      <b/>
      <sz val="12"/>
      <name val="游ゴシック"/>
      <family val="3"/>
      <charset val="128"/>
      <scheme val="minor"/>
    </font>
    <font>
      <u/>
      <sz val="12"/>
      <color theme="10"/>
      <name val="Fm富士通明朝体"/>
      <family val="1"/>
      <charset val="128"/>
    </font>
    <font>
      <b/>
      <sz val="14"/>
      <color rgb="FF0070C0"/>
      <name val="游ゴシック"/>
      <family val="3"/>
      <charset val="128"/>
      <scheme val="minor"/>
    </font>
    <font>
      <b/>
      <sz val="14"/>
      <name val="Fm富士通明朝体"/>
      <family val="1"/>
      <charset val="128"/>
    </font>
    <font>
      <sz val="18"/>
      <name val="Fm富士通明朝体"/>
      <family val="1"/>
      <charset val="128"/>
    </font>
    <font>
      <sz val="12"/>
      <name val="ＭＳ 明朝"/>
      <family val="1"/>
      <charset val="128"/>
    </font>
    <font>
      <sz val="12"/>
      <color theme="1"/>
      <name val="ＭＳ 明朝"/>
      <family val="1"/>
      <charset val="128"/>
    </font>
    <font>
      <b/>
      <sz val="12"/>
      <color theme="1"/>
      <name val="ＭＳ 明朝"/>
      <family val="1"/>
      <charset val="128"/>
    </font>
    <font>
      <b/>
      <sz val="11"/>
      <name val="游ゴシック"/>
      <family val="3"/>
      <charset val="128"/>
      <scheme val="minor"/>
    </font>
    <font>
      <b/>
      <sz val="12"/>
      <color rgb="FFFF0000"/>
      <name val="游ゴシック"/>
      <family val="3"/>
      <charset val="128"/>
      <scheme val="minor"/>
    </font>
  </fonts>
  <fills count="6">
    <fill>
      <patternFill patternType="none"/>
    </fill>
    <fill>
      <patternFill patternType="gray125"/>
    </fill>
    <fill>
      <patternFill patternType="solid">
        <fgColor rgb="FFFFFF00"/>
        <bgColor indexed="64"/>
      </patternFill>
    </fill>
    <fill>
      <patternFill patternType="solid">
        <fgColor theme="8" tint="0.79998168889431442"/>
        <bgColor indexed="64"/>
      </patternFill>
    </fill>
    <fill>
      <patternFill patternType="solid">
        <fgColor theme="0"/>
        <bgColor indexed="64"/>
      </patternFill>
    </fill>
    <fill>
      <patternFill patternType="solid">
        <fgColor rgb="FFFFFF99"/>
        <bgColor indexed="64"/>
      </patternFill>
    </fill>
  </fills>
  <borders count="3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top/>
      <bottom style="double">
        <color auto="1"/>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style="hair">
        <color indexed="64"/>
      </left>
      <right style="medium">
        <color indexed="64"/>
      </right>
      <top/>
      <bottom style="medium">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style="medium">
        <color indexed="64"/>
      </top>
      <bottom style="thin">
        <color auto="1"/>
      </bottom>
      <diagonal/>
    </border>
    <border>
      <left style="hair">
        <color indexed="64"/>
      </left>
      <right style="medium">
        <color indexed="64"/>
      </right>
      <top style="medium">
        <color indexed="64"/>
      </top>
      <bottom/>
      <diagonal/>
    </border>
    <border>
      <left/>
      <right style="thin">
        <color auto="1"/>
      </right>
      <top style="thin">
        <color auto="1"/>
      </top>
      <bottom/>
      <diagonal/>
    </border>
    <border>
      <left/>
      <right/>
      <top style="double">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medium">
        <color indexed="64"/>
      </left>
      <right/>
      <top style="medium">
        <color indexed="64"/>
      </top>
      <bottom style="thin">
        <color auto="1"/>
      </bottom>
      <diagonal/>
    </border>
    <border>
      <left/>
      <right style="medium">
        <color indexed="64"/>
      </right>
      <top/>
      <bottom style="hair">
        <color indexed="64"/>
      </bottom>
      <diagonal/>
    </border>
    <border>
      <left style="medium">
        <color indexed="64"/>
      </left>
      <right style="thin">
        <color indexed="64"/>
      </right>
      <top style="thin">
        <color auto="1"/>
      </top>
      <bottom style="hair">
        <color indexed="64"/>
      </bottom>
      <diagonal/>
    </border>
    <border>
      <left style="medium">
        <color indexed="64"/>
      </left>
      <right style="thin">
        <color indexed="64"/>
      </right>
      <top/>
      <bottom style="hair">
        <color indexed="64"/>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auto="1"/>
      </left>
      <right/>
      <top style="thin">
        <color auto="1"/>
      </top>
      <bottom style="thin">
        <color auto="1"/>
      </bottom>
      <diagonal/>
    </border>
    <border>
      <left style="hair">
        <color indexed="64"/>
      </left>
      <right style="medium">
        <color indexed="64"/>
      </right>
      <top/>
      <bottom style="hair">
        <color indexed="64"/>
      </bottom>
      <diagonal/>
    </border>
  </borders>
  <cellStyleXfs count="5">
    <xf numFmtId="0" fontId="0" fillId="0" borderId="0"/>
    <xf numFmtId="38" fontId="3" fillId="0" borderId="0" applyFont="0" applyFill="0" applyBorder="0" applyAlignment="0" applyProtection="0">
      <alignment vertical="center"/>
    </xf>
    <xf numFmtId="6" fontId="3" fillId="0" borderId="0" applyFont="0" applyFill="0" applyBorder="0" applyAlignment="0" applyProtection="0">
      <alignment vertical="center"/>
    </xf>
    <xf numFmtId="0" fontId="2" fillId="0" borderId="0">
      <alignment vertical="center"/>
    </xf>
    <xf numFmtId="0" fontId="18" fillId="0" borderId="0" applyNumberFormat="0" applyFill="0" applyBorder="0" applyAlignment="0" applyProtection="0"/>
  </cellStyleXfs>
  <cellXfs count="194">
    <xf numFmtId="0" fontId="0" fillId="0" borderId="0" xfId="0"/>
    <xf numFmtId="0" fontId="0" fillId="0" borderId="0" xfId="0" applyAlignment="1">
      <alignment vertical="center"/>
    </xf>
    <xf numFmtId="0" fontId="5" fillId="0" borderId="0" xfId="0" applyFont="1" applyAlignment="1">
      <alignment vertical="center"/>
    </xf>
    <xf numFmtId="176" fontId="5" fillId="0" borderId="8" xfId="1" applyNumberFormat="1" applyFont="1" applyBorder="1" applyAlignment="1" applyProtection="1">
      <alignment vertical="center"/>
    </xf>
    <xf numFmtId="0" fontId="12" fillId="0" borderId="0" xfId="0" applyFont="1" applyAlignment="1">
      <alignment vertical="center"/>
    </xf>
    <xf numFmtId="0" fontId="12" fillId="0" borderId="0" xfId="0" applyFont="1" applyAlignment="1">
      <alignment vertical="center" shrinkToFit="1"/>
    </xf>
    <xf numFmtId="38" fontId="13" fillId="0" borderId="11" xfId="1" applyFont="1" applyFill="1" applyBorder="1" applyAlignment="1">
      <alignment horizontal="right" vertical="center" shrinkToFit="1"/>
    </xf>
    <xf numFmtId="0" fontId="12" fillId="4" borderId="0" xfId="0" applyFont="1" applyFill="1" applyAlignment="1">
      <alignment vertical="center"/>
    </xf>
    <xf numFmtId="0" fontId="10" fillId="0" borderId="8" xfId="0" applyFont="1" applyBorder="1" applyAlignment="1">
      <alignment vertical="center"/>
    </xf>
    <xf numFmtId="38" fontId="13" fillId="0" borderId="15" xfId="1" applyFont="1" applyFill="1" applyBorder="1" applyAlignment="1">
      <alignment horizontal="right" vertical="center" shrinkToFit="1"/>
    </xf>
    <xf numFmtId="0" fontId="2" fillId="0" borderId="0" xfId="3">
      <alignment vertical="center"/>
    </xf>
    <xf numFmtId="38" fontId="2" fillId="0" borderId="0" xfId="3" applyNumberFormat="1">
      <alignment vertical="center"/>
    </xf>
    <xf numFmtId="14" fontId="2" fillId="0" borderId="0" xfId="3" applyNumberFormat="1">
      <alignment vertical="center"/>
    </xf>
    <xf numFmtId="49" fontId="2" fillId="0" borderId="0" xfId="3" applyNumberFormat="1">
      <alignment vertical="center"/>
    </xf>
    <xf numFmtId="0" fontId="2" fillId="2" borderId="0" xfId="3" applyFill="1">
      <alignment vertical="center"/>
    </xf>
    <xf numFmtId="0" fontId="8" fillId="5" borderId="6" xfId="0" applyFont="1" applyFill="1" applyBorder="1" applyAlignment="1" applyProtection="1">
      <alignment horizontal="center" vertical="top"/>
      <protection locked="0"/>
    </xf>
    <xf numFmtId="0" fontId="8" fillId="5" borderId="5" xfId="0" applyFont="1" applyFill="1" applyBorder="1" applyAlignment="1">
      <alignment horizontal="left" vertical="center"/>
    </xf>
    <xf numFmtId="0" fontId="6" fillId="3" borderId="6" xfId="0" applyFont="1" applyFill="1" applyBorder="1" applyAlignment="1">
      <alignment horizontal="center" vertical="center" wrapText="1"/>
    </xf>
    <xf numFmtId="181" fontId="2" fillId="0" borderId="0" xfId="3" applyNumberFormat="1">
      <alignment vertical="center"/>
    </xf>
    <xf numFmtId="0" fontId="13" fillId="0" borderId="13" xfId="0" applyFont="1" applyBorder="1" applyAlignment="1">
      <alignment horizontal="center" vertical="center" shrinkToFit="1"/>
    </xf>
    <xf numFmtId="0" fontId="13" fillId="0" borderId="14" xfId="0" applyFont="1" applyBorder="1" applyAlignment="1">
      <alignment horizontal="center" vertical="center" shrinkToFit="1"/>
    </xf>
    <xf numFmtId="0" fontId="0" fillId="0" borderId="20" xfId="0" applyBorder="1" applyAlignment="1">
      <alignment vertical="center"/>
    </xf>
    <xf numFmtId="178" fontId="5" fillId="0" borderId="20" xfId="0" applyNumberFormat="1" applyFont="1" applyBorder="1" applyAlignment="1" applyProtection="1">
      <alignment vertical="center"/>
      <protection locked="0"/>
    </xf>
    <xf numFmtId="0" fontId="5" fillId="0" borderId="20" xfId="0" applyFont="1" applyBorder="1" applyAlignment="1" applyProtection="1">
      <alignment vertical="top"/>
      <protection locked="0"/>
    </xf>
    <xf numFmtId="0" fontId="11" fillId="0" borderId="0" xfId="0" applyFont="1" applyAlignment="1">
      <alignment horizontal="center" vertical="center"/>
    </xf>
    <xf numFmtId="0" fontId="6" fillId="0" borderId="3" xfId="0" applyFont="1" applyBorder="1" applyAlignment="1">
      <alignment horizontal="center" vertical="center" wrapText="1"/>
    </xf>
    <xf numFmtId="0" fontId="5" fillId="0" borderId="0" xfId="0" applyFont="1" applyAlignment="1" applyProtection="1">
      <alignment vertical="top"/>
      <protection locked="0"/>
    </xf>
    <xf numFmtId="0" fontId="5" fillId="0" borderId="0" xfId="0" applyFont="1" applyAlignment="1" applyProtection="1">
      <alignment horizontal="left" vertical="top"/>
      <protection locked="0"/>
    </xf>
    <xf numFmtId="0" fontId="11" fillId="0" borderId="0" xfId="0" applyFont="1" applyAlignment="1">
      <alignment vertical="center"/>
    </xf>
    <xf numFmtId="0" fontId="8" fillId="0" borderId="1" xfId="0" applyFont="1" applyBorder="1" applyAlignment="1">
      <alignment horizontal="center" vertical="center" wrapText="1"/>
    </xf>
    <xf numFmtId="49" fontId="11" fillId="0" borderId="1" xfId="0" applyNumberFormat="1" applyFont="1" applyBorder="1" applyAlignment="1">
      <alignment horizontal="center" vertical="center"/>
    </xf>
    <xf numFmtId="0" fontId="8" fillId="0" borderId="0" xfId="0" applyFont="1" applyAlignment="1">
      <alignment horizontal="center" vertical="center" wrapText="1"/>
    </xf>
    <xf numFmtId="49" fontId="11" fillId="0" borderId="0" xfId="0" applyNumberFormat="1" applyFont="1" applyAlignment="1">
      <alignment horizontal="center" vertical="center"/>
    </xf>
    <xf numFmtId="0" fontId="11" fillId="0" borderId="1" xfId="0" applyFont="1" applyBorder="1" applyAlignment="1">
      <alignment vertical="top"/>
    </xf>
    <xf numFmtId="49" fontId="11" fillId="0" borderId="0" xfId="0" applyNumberFormat="1" applyFont="1" applyAlignment="1">
      <alignment vertical="center"/>
    </xf>
    <xf numFmtId="178" fontId="5" fillId="0" borderId="0" xfId="0" applyNumberFormat="1" applyFont="1" applyAlignment="1" applyProtection="1">
      <alignment vertical="center"/>
      <protection locked="0"/>
    </xf>
    <xf numFmtId="0" fontId="0" fillId="0" borderId="3" xfId="0" applyBorder="1" applyAlignment="1">
      <alignment horizontal="center" vertical="center" wrapText="1"/>
    </xf>
    <xf numFmtId="180" fontId="5" fillId="0" borderId="3" xfId="0" applyNumberFormat="1" applyFont="1" applyBorder="1" applyAlignment="1" applyProtection="1">
      <alignment vertical="center"/>
      <protection locked="0"/>
    </xf>
    <xf numFmtId="180" fontId="5" fillId="0" borderId="3" xfId="0" applyNumberFormat="1" applyFont="1" applyBorder="1" applyAlignment="1" applyProtection="1">
      <alignment horizontal="center" vertical="center"/>
      <protection locked="0"/>
    </xf>
    <xf numFmtId="0" fontId="13" fillId="0" borderId="12" xfId="0" applyFont="1" applyBorder="1" applyAlignment="1">
      <alignment horizontal="center" vertical="center" shrinkToFit="1"/>
    </xf>
    <xf numFmtId="0" fontId="13" fillId="0" borderId="25" xfId="0" applyFont="1" applyBorder="1" applyAlignment="1">
      <alignment horizontal="center" vertical="center" shrinkToFit="1"/>
    </xf>
    <xf numFmtId="0" fontId="13" fillId="0" borderId="9" xfId="0" applyFont="1" applyBorder="1" applyAlignment="1">
      <alignment horizontal="center" vertical="center" shrinkToFit="1"/>
    </xf>
    <xf numFmtId="0" fontId="13" fillId="0" borderId="26" xfId="0" applyFont="1" applyBorder="1" applyAlignment="1">
      <alignment vertical="center"/>
    </xf>
    <xf numFmtId="0" fontId="13" fillId="0" borderId="27" xfId="0" applyFont="1" applyBorder="1" applyAlignment="1">
      <alignment vertical="center"/>
    </xf>
    <xf numFmtId="0" fontId="13" fillId="0" borderId="28" xfId="0" applyFont="1" applyBorder="1" applyAlignment="1">
      <alignment vertical="center"/>
    </xf>
    <xf numFmtId="0" fontId="5" fillId="0" borderId="20" xfId="0" applyFont="1" applyBorder="1" applyAlignment="1" applyProtection="1">
      <alignment vertical="center"/>
      <protection locked="0"/>
    </xf>
    <xf numFmtId="0" fontId="5" fillId="5" borderId="6" xfId="0" applyFont="1" applyFill="1" applyBorder="1" applyAlignment="1" applyProtection="1">
      <alignment horizontal="center" vertical="center"/>
      <protection locked="0"/>
    </xf>
    <xf numFmtId="0" fontId="13" fillId="0" borderId="17" xfId="0" applyFont="1" applyBorder="1" applyAlignment="1">
      <alignment horizontal="center" vertical="center" wrapText="1" shrinkToFit="1"/>
    </xf>
    <xf numFmtId="0" fontId="5" fillId="0" borderId="2" xfId="0" applyFont="1" applyBorder="1" applyAlignment="1">
      <alignment horizontal="left" vertical="center" wrapText="1"/>
    </xf>
    <xf numFmtId="0" fontId="21" fillId="0" borderId="31" xfId="0" applyFont="1" applyBorder="1" applyAlignment="1" applyProtection="1">
      <alignment horizontal="center" vertical="center"/>
      <protection locked="0"/>
    </xf>
    <xf numFmtId="0" fontId="6" fillId="0" borderId="0" xfId="0" applyFont="1" applyAlignment="1">
      <alignment horizontal="center" vertical="center"/>
    </xf>
    <xf numFmtId="0" fontId="17" fillId="0" borderId="0" xfId="0" applyFont="1" applyAlignment="1">
      <alignment horizontal="center" vertical="center"/>
    </xf>
    <xf numFmtId="6" fontId="6" fillId="0" borderId="0" xfId="2" applyFont="1" applyBorder="1" applyAlignment="1" applyProtection="1">
      <alignment horizontal="right" vertical="center"/>
    </xf>
    <xf numFmtId="6" fontId="6" fillId="0" borderId="0" xfId="2" applyFont="1" applyFill="1" applyBorder="1" applyAlignment="1" applyProtection="1">
      <alignment horizontal="right" vertical="center"/>
    </xf>
    <xf numFmtId="0" fontId="14" fillId="0" borderId="0" xfId="0" applyFont="1" applyAlignment="1">
      <alignment horizontal="right" vertical="center" shrinkToFit="1"/>
    </xf>
    <xf numFmtId="177" fontId="13" fillId="0" borderId="33" xfId="0" applyNumberFormat="1" applyFont="1" applyBorder="1" applyAlignment="1">
      <alignment horizontal="right" vertical="center" shrinkToFit="1"/>
    </xf>
    <xf numFmtId="177" fontId="13" fillId="0" borderId="12" xfId="0" applyNumberFormat="1" applyFont="1" applyBorder="1" applyAlignment="1">
      <alignment horizontal="right" vertical="center" shrinkToFit="1"/>
    </xf>
    <xf numFmtId="0" fontId="24" fillId="0" borderId="7" xfId="0" applyFont="1" applyBorder="1" applyAlignment="1">
      <alignment horizontal="center" vertical="center" wrapText="1"/>
    </xf>
    <xf numFmtId="0" fontId="23" fillId="0" borderId="7" xfId="0" applyFont="1" applyBorder="1" applyAlignment="1">
      <alignment horizontal="left" vertical="top"/>
    </xf>
    <xf numFmtId="0" fontId="11" fillId="0" borderId="0" xfId="0" applyFont="1" applyAlignment="1">
      <alignment vertical="top"/>
    </xf>
    <xf numFmtId="0" fontId="8" fillId="0" borderId="0" xfId="0" applyFont="1" applyAlignment="1">
      <alignment vertical="center" wrapText="1"/>
    </xf>
    <xf numFmtId="180" fontId="5" fillId="0" borderId="0" xfId="0" applyNumberFormat="1" applyFont="1" applyAlignment="1">
      <alignment vertical="center"/>
    </xf>
    <xf numFmtId="180" fontId="23" fillId="0" borderId="0" xfId="0" applyNumberFormat="1" applyFont="1" applyAlignment="1">
      <alignment horizontal="left"/>
    </xf>
    <xf numFmtId="180" fontId="5" fillId="0" borderId="0" xfId="0" applyNumberFormat="1" applyFont="1" applyAlignment="1">
      <alignment horizontal="center"/>
    </xf>
    <xf numFmtId="180" fontId="5" fillId="0" borderId="0" xfId="0" applyNumberFormat="1" applyFont="1"/>
    <xf numFmtId="0" fontId="22" fillId="0" borderId="0" xfId="0" applyFont="1" applyAlignment="1">
      <alignment horizontal="center" wrapText="1"/>
    </xf>
    <xf numFmtId="0" fontId="21" fillId="0" borderId="29" xfId="0" applyFont="1" applyBorder="1" applyAlignment="1" applyProtection="1">
      <alignment horizontal="center" vertical="center"/>
      <protection locked="0"/>
    </xf>
    <xf numFmtId="0" fontId="21" fillId="0" borderId="31" xfId="0" applyFont="1" applyBorder="1" applyAlignment="1" applyProtection="1">
      <alignment horizontal="center" vertical="center"/>
      <protection locked="0"/>
    </xf>
    <xf numFmtId="0" fontId="20" fillId="0" borderId="29" xfId="0" applyFont="1" applyBorder="1" applyAlignment="1">
      <alignment horizontal="center" vertical="center"/>
    </xf>
    <xf numFmtId="0" fontId="20" fillId="0" borderId="30" xfId="0" applyFont="1" applyBorder="1" applyAlignment="1">
      <alignment horizontal="center" vertical="center"/>
    </xf>
    <xf numFmtId="0" fontId="20" fillId="0" borderId="31" xfId="0" applyFont="1" applyBorder="1" applyAlignment="1">
      <alignment horizontal="center" vertical="center"/>
    </xf>
    <xf numFmtId="0" fontId="19" fillId="0" borderId="0" xfId="4" applyFont="1" applyAlignment="1" applyProtection="1">
      <alignment horizontal="left"/>
    </xf>
    <xf numFmtId="0" fontId="0" fillId="3" borderId="6" xfId="0" applyFill="1" applyBorder="1" applyAlignment="1">
      <alignment horizontal="left" vertical="center" wrapText="1"/>
    </xf>
    <xf numFmtId="0" fontId="0" fillId="3" borderId="7" xfId="0" applyFill="1" applyBorder="1" applyAlignment="1">
      <alignment horizontal="left" vertical="center" wrapText="1"/>
    </xf>
    <xf numFmtId="0" fontId="22" fillId="0" borderId="0" xfId="0" applyFont="1" applyAlignment="1">
      <alignment horizontal="left" vertical="top" wrapText="1"/>
    </xf>
    <xf numFmtId="0" fontId="22" fillId="0" borderId="0" xfId="0" applyFont="1" applyAlignment="1">
      <alignment horizontal="left" wrapText="1"/>
    </xf>
    <xf numFmtId="0" fontId="23" fillId="0" borderId="7" xfId="0" applyFont="1" applyBorder="1" applyAlignment="1">
      <alignment horizontal="left" vertical="center" wrapText="1"/>
    </xf>
    <xf numFmtId="0" fontId="6" fillId="0" borderId="0" xfId="0" applyFont="1" applyAlignment="1">
      <alignment horizontal="center" vertical="center" wrapText="1"/>
    </xf>
    <xf numFmtId="0" fontId="6" fillId="3" borderId="2" xfId="0" applyFont="1" applyFill="1" applyBorder="1" applyAlignment="1">
      <alignment horizontal="center" vertical="center" wrapText="1"/>
    </xf>
    <xf numFmtId="0" fontId="6" fillId="3" borderId="2" xfId="0" applyFont="1" applyFill="1" applyBorder="1" applyAlignment="1">
      <alignment horizontal="center" vertical="center"/>
    </xf>
    <xf numFmtId="0" fontId="0" fillId="3" borderId="6" xfId="0" applyFill="1" applyBorder="1" applyAlignment="1">
      <alignment horizontal="center" vertical="center" wrapText="1"/>
    </xf>
    <xf numFmtId="0" fontId="0" fillId="3" borderId="7" xfId="0" applyFill="1" applyBorder="1" applyAlignment="1">
      <alignment horizontal="center" vertical="center" wrapText="1"/>
    </xf>
    <xf numFmtId="180" fontId="5" fillId="5" borderId="6" xfId="0" applyNumberFormat="1" applyFont="1" applyFill="1" applyBorder="1" applyAlignment="1" applyProtection="1">
      <alignment horizontal="left" vertical="center"/>
      <protection locked="0"/>
    </xf>
    <xf numFmtId="180" fontId="5" fillId="5" borderId="7" xfId="0" applyNumberFormat="1" applyFont="1" applyFill="1" applyBorder="1" applyAlignment="1" applyProtection="1">
      <alignment horizontal="left" vertical="center"/>
      <protection locked="0"/>
    </xf>
    <xf numFmtId="180" fontId="5" fillId="5" borderId="5" xfId="0" applyNumberFormat="1" applyFont="1" applyFill="1" applyBorder="1" applyAlignment="1" applyProtection="1">
      <alignment horizontal="left" vertical="center"/>
      <protection locked="0"/>
    </xf>
    <xf numFmtId="0" fontId="11" fillId="0" borderId="0" xfId="0" applyFont="1" applyAlignment="1">
      <alignment horizontal="center" vertical="center"/>
    </xf>
    <xf numFmtId="0" fontId="16" fillId="0" borderId="6" xfId="0" applyFont="1" applyBorder="1" applyAlignment="1">
      <alignment horizontal="center" vertical="center"/>
    </xf>
    <xf numFmtId="0" fontId="16" fillId="0" borderId="5" xfId="0" applyFont="1" applyBorder="1" applyAlignment="1">
      <alignment horizontal="center" vertical="center"/>
    </xf>
    <xf numFmtId="6" fontId="5" fillId="0" borderId="6" xfId="1" applyNumberFormat="1" applyFont="1" applyBorder="1" applyAlignment="1" applyProtection="1">
      <alignment horizontal="right" vertical="center"/>
    </xf>
    <xf numFmtId="6" fontId="5" fillId="0" borderId="5" xfId="1" applyNumberFormat="1" applyFont="1" applyBorder="1" applyAlignment="1" applyProtection="1">
      <alignment horizontal="right" vertical="center"/>
    </xf>
    <xf numFmtId="6" fontId="10" fillId="0" borderId="8" xfId="2" applyFont="1" applyBorder="1" applyAlignment="1" applyProtection="1">
      <alignment horizontal="center"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5" xfId="0" applyFont="1" applyBorder="1" applyAlignment="1">
      <alignment horizontal="left" vertical="center"/>
    </xf>
    <xf numFmtId="180" fontId="5" fillId="5" borderId="6" xfId="0" applyNumberFormat="1" applyFont="1" applyFill="1" applyBorder="1" applyAlignment="1" applyProtection="1">
      <alignment horizontal="right" vertical="center"/>
      <protection locked="0"/>
    </xf>
    <xf numFmtId="180" fontId="5" fillId="5" borderId="5" xfId="0" applyNumberFormat="1" applyFont="1" applyFill="1" applyBorder="1" applyAlignment="1" applyProtection="1">
      <alignment horizontal="right" vertical="center"/>
      <protection locked="0"/>
    </xf>
    <xf numFmtId="0" fontId="6" fillId="3" borderId="6" xfId="0" applyFont="1" applyFill="1" applyBorder="1" applyAlignment="1">
      <alignment horizontal="center" vertical="center"/>
    </xf>
    <xf numFmtId="0" fontId="6" fillId="3" borderId="5" xfId="0" applyFont="1" applyFill="1" applyBorder="1" applyAlignment="1">
      <alignment horizontal="center" vertical="center"/>
    </xf>
    <xf numFmtId="0" fontId="0" fillId="0" borderId="0" xfId="0" applyAlignment="1">
      <alignment horizontal="center" vertical="center"/>
    </xf>
    <xf numFmtId="0" fontId="5" fillId="0" borderId="2" xfId="0" applyFont="1" applyBorder="1" applyAlignment="1" applyProtection="1">
      <alignment horizontal="center" vertical="center"/>
      <protection locked="0"/>
    </xf>
    <xf numFmtId="0" fontId="0" fillId="0" borderId="1" xfId="0" applyBorder="1" applyAlignment="1">
      <alignment horizontal="left" vertical="center"/>
    </xf>
    <xf numFmtId="0" fontId="0" fillId="3" borderId="4"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22" xfId="0" applyFill="1" applyBorder="1" applyAlignment="1">
      <alignment horizontal="center" vertical="center" wrapText="1"/>
    </xf>
    <xf numFmtId="0" fontId="0" fillId="3" borderId="23" xfId="0" applyFill="1" applyBorder="1" applyAlignment="1">
      <alignment horizontal="center" vertical="center" wrapText="1"/>
    </xf>
    <xf numFmtId="0" fontId="5" fillId="5" borderId="4" xfId="0" applyFont="1" applyFill="1" applyBorder="1" applyAlignment="1" applyProtection="1">
      <alignment horizontal="left" vertical="top"/>
      <protection locked="0"/>
    </xf>
    <xf numFmtId="0" fontId="5" fillId="5" borderId="3" xfId="0" applyFont="1" applyFill="1" applyBorder="1" applyAlignment="1" applyProtection="1">
      <alignment horizontal="left" vertical="top"/>
      <protection locked="0"/>
    </xf>
    <xf numFmtId="0" fontId="5" fillId="5" borderId="18" xfId="0" applyFont="1" applyFill="1" applyBorder="1" applyAlignment="1" applyProtection="1">
      <alignment horizontal="left" vertical="top"/>
      <protection locked="0"/>
    </xf>
    <xf numFmtId="0" fontId="5" fillId="5" borderId="20" xfId="0" applyFont="1" applyFill="1" applyBorder="1" applyAlignment="1" applyProtection="1">
      <alignment horizontal="left" vertical="top"/>
      <protection locked="0"/>
    </xf>
    <xf numFmtId="0" fontId="5" fillId="5" borderId="0" xfId="0" applyFont="1" applyFill="1" applyAlignment="1" applyProtection="1">
      <alignment horizontal="left" vertical="top"/>
      <protection locked="0"/>
    </xf>
    <xf numFmtId="0" fontId="5" fillId="5" borderId="21" xfId="0" applyFont="1" applyFill="1" applyBorder="1" applyAlignment="1" applyProtection="1">
      <alignment horizontal="left" vertical="top"/>
      <protection locked="0"/>
    </xf>
    <xf numFmtId="0" fontId="5" fillId="5" borderId="22" xfId="0" applyFont="1" applyFill="1" applyBorder="1" applyAlignment="1" applyProtection="1">
      <alignment horizontal="left" vertical="top"/>
      <protection locked="0"/>
    </xf>
    <xf numFmtId="0" fontId="5" fillId="5" borderId="1" xfId="0" applyFont="1" applyFill="1" applyBorder="1" applyAlignment="1" applyProtection="1">
      <alignment horizontal="left" vertical="top"/>
      <protection locked="0"/>
    </xf>
    <xf numFmtId="0" fontId="5" fillId="5" borderId="23" xfId="0" applyFont="1" applyFill="1" applyBorder="1" applyAlignment="1" applyProtection="1">
      <alignment horizontal="left" vertical="top"/>
      <protection locked="0"/>
    </xf>
    <xf numFmtId="180" fontId="5" fillId="3" borderId="6" xfId="0" applyNumberFormat="1" applyFont="1" applyFill="1" applyBorder="1" applyAlignment="1">
      <alignment horizontal="center" vertical="center"/>
    </xf>
    <xf numFmtId="180" fontId="5" fillId="3" borderId="7" xfId="0" applyNumberFormat="1" applyFont="1" applyFill="1" applyBorder="1" applyAlignment="1">
      <alignment horizontal="center" vertical="center"/>
    </xf>
    <xf numFmtId="180" fontId="5" fillId="3" borderId="5" xfId="0" applyNumberFormat="1" applyFont="1" applyFill="1" applyBorder="1" applyAlignment="1">
      <alignment horizontal="center" vertical="center"/>
    </xf>
    <xf numFmtId="6" fontId="6" fillId="0" borderId="6" xfId="2" applyFont="1" applyBorder="1" applyAlignment="1" applyProtection="1">
      <alignment horizontal="right" vertical="center"/>
    </xf>
    <xf numFmtId="6" fontId="6" fillId="0" borderId="5" xfId="2" applyFont="1" applyBorder="1" applyAlignment="1" applyProtection="1">
      <alignment horizontal="right" vertical="center"/>
    </xf>
    <xf numFmtId="0" fontId="6" fillId="3" borderId="7" xfId="0" applyFont="1" applyFill="1" applyBorder="1" applyAlignment="1">
      <alignment horizontal="center" vertical="center"/>
    </xf>
    <xf numFmtId="0" fontId="25" fillId="0" borderId="6" xfId="0" applyFont="1" applyBorder="1" applyAlignment="1">
      <alignment horizontal="center" vertical="center" wrapText="1"/>
    </xf>
    <xf numFmtId="0" fontId="25" fillId="0" borderId="7" xfId="0" applyFont="1" applyBorder="1" applyAlignment="1">
      <alignment horizontal="center" vertical="center" wrapText="1"/>
    </xf>
    <xf numFmtId="0" fontId="25" fillId="0" borderId="5" xfId="0" applyFont="1" applyBorder="1" applyAlignment="1">
      <alignment horizontal="center" vertical="center" wrapText="1"/>
    </xf>
    <xf numFmtId="0" fontId="15" fillId="0" borderId="0" xfId="0" applyFont="1" applyAlignment="1">
      <alignment horizontal="center" vertical="center"/>
    </xf>
    <xf numFmtId="0" fontId="5" fillId="0" borderId="0" xfId="0" applyFont="1" applyAlignment="1">
      <alignment horizontal="center" vertical="center"/>
    </xf>
    <xf numFmtId="0" fontId="5" fillId="0" borderId="1" xfId="0" applyFont="1" applyBorder="1" applyAlignment="1">
      <alignment horizontal="center" vertical="center"/>
    </xf>
    <xf numFmtId="6" fontId="5" fillId="0" borderId="6" xfId="2" applyFont="1" applyBorder="1" applyAlignment="1" applyProtection="1">
      <alignment horizontal="right" vertical="center"/>
    </xf>
    <xf numFmtId="6" fontId="5" fillId="0" borderId="5" xfId="2" applyFont="1" applyBorder="1" applyAlignment="1" applyProtection="1">
      <alignment horizontal="right" vertical="center"/>
    </xf>
    <xf numFmtId="0" fontId="6" fillId="0" borderId="1" xfId="0" applyFont="1" applyBorder="1" applyAlignment="1">
      <alignment horizontal="left" vertical="center" wrapText="1"/>
    </xf>
    <xf numFmtId="0" fontId="6" fillId="0" borderId="0" xfId="0" applyFont="1" applyAlignment="1">
      <alignment horizontal="left" vertical="center" wrapText="1"/>
    </xf>
    <xf numFmtId="0" fontId="6" fillId="0" borderId="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1" xfId="0" applyFont="1" applyBorder="1" applyAlignment="1">
      <alignment horizontal="center" vertical="center" wrapText="1"/>
    </xf>
    <xf numFmtId="0" fontId="6" fillId="0" borderId="23" xfId="0" applyFont="1" applyBorder="1" applyAlignment="1">
      <alignment horizontal="center" vertical="center" wrapText="1"/>
    </xf>
    <xf numFmtId="0" fontId="5" fillId="0" borderId="4" xfId="0" applyFont="1" applyBorder="1" applyAlignment="1" applyProtection="1">
      <alignment horizontal="left" vertical="center"/>
      <protection locked="0"/>
    </xf>
    <xf numFmtId="0" fontId="5" fillId="0" borderId="3" xfId="0" applyFont="1" applyBorder="1" applyAlignment="1" applyProtection="1">
      <alignment horizontal="left" vertical="center"/>
      <protection locked="0"/>
    </xf>
    <xf numFmtId="0" fontId="5" fillId="0" borderId="18" xfId="0" applyFont="1" applyBorder="1" applyAlignment="1" applyProtection="1">
      <alignment horizontal="left" vertical="center"/>
      <protection locked="0"/>
    </xf>
    <xf numFmtId="0" fontId="5" fillId="0" borderId="20" xfId="0" applyFont="1" applyBorder="1" applyAlignment="1" applyProtection="1">
      <alignment horizontal="left" vertical="center"/>
      <protection locked="0"/>
    </xf>
    <xf numFmtId="0" fontId="5" fillId="0" borderId="0" xfId="0" applyFont="1" applyAlignment="1" applyProtection="1">
      <alignment horizontal="left" vertical="center"/>
      <protection locked="0"/>
    </xf>
    <xf numFmtId="0" fontId="5" fillId="0" borderId="21" xfId="0" applyFont="1" applyBorder="1" applyAlignment="1" applyProtection="1">
      <alignment horizontal="left" vertical="center"/>
      <protection locked="0"/>
    </xf>
    <xf numFmtId="0" fontId="5" fillId="0" borderId="22" xfId="0" applyFont="1" applyBorder="1" applyAlignment="1" applyProtection="1">
      <alignment horizontal="left" vertical="center"/>
      <protection locked="0"/>
    </xf>
    <xf numFmtId="0" fontId="5" fillId="0" borderId="1" xfId="0" applyFont="1" applyBorder="1" applyAlignment="1" applyProtection="1">
      <alignment horizontal="left" vertical="center"/>
      <protection locked="0"/>
    </xf>
    <xf numFmtId="0" fontId="5" fillId="0" borderId="23" xfId="0" applyFont="1" applyBorder="1" applyAlignment="1" applyProtection="1">
      <alignment horizontal="left" vertical="center"/>
      <protection locked="0"/>
    </xf>
    <xf numFmtId="0" fontId="6" fillId="0" borderId="4" xfId="0" applyFont="1" applyBorder="1" applyAlignment="1">
      <alignment horizontal="center" vertical="center"/>
    </xf>
    <xf numFmtId="0" fontId="6" fillId="0" borderId="3" xfId="0" applyFont="1" applyBorder="1" applyAlignment="1">
      <alignment horizontal="center" vertical="center"/>
    </xf>
    <xf numFmtId="0" fontId="6" fillId="0" borderId="18" xfId="0" applyFont="1" applyBorder="1" applyAlignment="1">
      <alignment horizontal="center" vertical="center"/>
    </xf>
    <xf numFmtId="0" fontId="6" fillId="0" borderId="20" xfId="0" applyFont="1" applyBorder="1" applyAlignment="1">
      <alignment horizontal="center" vertical="center"/>
    </xf>
    <xf numFmtId="0" fontId="6" fillId="0" borderId="0" xfId="0" applyFont="1" applyAlignment="1">
      <alignment horizontal="center" vertical="center"/>
    </xf>
    <xf numFmtId="0" fontId="6" fillId="0" borderId="21" xfId="0" applyFont="1" applyBorder="1" applyAlignment="1">
      <alignment horizontal="center" vertical="center"/>
    </xf>
    <xf numFmtId="0" fontId="6" fillId="0" borderId="22" xfId="0" applyFont="1" applyBorder="1" applyAlignment="1">
      <alignment horizontal="center" vertical="center"/>
    </xf>
    <xf numFmtId="0" fontId="6" fillId="0" borderId="1" xfId="0" applyFont="1" applyBorder="1" applyAlignment="1">
      <alignment horizontal="center" vertical="center"/>
    </xf>
    <xf numFmtId="0" fontId="6" fillId="0" borderId="23" xfId="0" applyFont="1" applyBorder="1" applyAlignment="1">
      <alignment horizontal="center" vertical="center"/>
    </xf>
    <xf numFmtId="0" fontId="0" fillId="0" borderId="3" xfId="0" applyBorder="1" applyAlignment="1">
      <alignment horizontal="left" vertical="center"/>
    </xf>
    <xf numFmtId="0" fontId="8" fillId="0" borderId="0" xfId="0" applyFont="1" applyAlignment="1">
      <alignment horizontal="center" vertical="center"/>
    </xf>
    <xf numFmtId="0" fontId="23" fillId="0" borderId="7" xfId="0" applyFont="1" applyBorder="1" applyAlignment="1">
      <alignment horizontal="left" wrapText="1"/>
    </xf>
    <xf numFmtId="0" fontId="5" fillId="5" borderId="6" xfId="0" applyFont="1" applyFill="1" applyBorder="1" applyAlignment="1" applyProtection="1">
      <alignment horizontal="left" vertical="center"/>
      <protection locked="0"/>
    </xf>
    <xf numFmtId="0" fontId="5" fillId="5" borderId="7" xfId="0" applyFont="1" applyFill="1" applyBorder="1" applyAlignment="1" applyProtection="1">
      <alignment horizontal="left" vertical="center"/>
      <protection locked="0"/>
    </xf>
    <xf numFmtId="0" fontId="5" fillId="5" borderId="5" xfId="0" applyFont="1" applyFill="1" applyBorder="1" applyAlignment="1" applyProtection="1">
      <alignment horizontal="left" vertical="center"/>
      <protection locked="0"/>
    </xf>
    <xf numFmtId="49" fontId="11" fillId="0" borderId="20" xfId="0" applyNumberFormat="1" applyFont="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5" xfId="0" applyFill="1" applyBorder="1" applyAlignment="1">
      <alignment horizontal="center" vertical="center"/>
    </xf>
    <xf numFmtId="0" fontId="0" fillId="3" borderId="2" xfId="0" applyFill="1" applyBorder="1" applyAlignment="1">
      <alignment horizontal="center" vertical="center"/>
    </xf>
    <xf numFmtId="178" fontId="5" fillId="5" borderId="6" xfId="0" applyNumberFormat="1" applyFont="1" applyFill="1" applyBorder="1" applyAlignment="1" applyProtection="1">
      <alignment horizontal="left" vertical="center"/>
      <protection locked="0"/>
    </xf>
    <xf numFmtId="178" fontId="5" fillId="5" borderId="7" xfId="0" applyNumberFormat="1" applyFont="1" applyFill="1" applyBorder="1" applyAlignment="1" applyProtection="1">
      <alignment horizontal="left" vertical="center"/>
      <protection locked="0"/>
    </xf>
    <xf numFmtId="0" fontId="9" fillId="3" borderId="6" xfId="0" applyFont="1" applyFill="1" applyBorder="1" applyAlignment="1">
      <alignment horizontal="center" vertical="center"/>
    </xf>
    <xf numFmtId="0" fontId="9" fillId="3" borderId="7" xfId="0" applyFont="1" applyFill="1" applyBorder="1" applyAlignment="1">
      <alignment horizontal="center" vertical="center"/>
    </xf>
    <xf numFmtId="0" fontId="9" fillId="3" borderId="5" xfId="0" applyFont="1" applyFill="1" applyBorder="1" applyAlignment="1">
      <alignment horizontal="center" vertical="center"/>
    </xf>
    <xf numFmtId="0" fontId="5" fillId="0" borderId="6" xfId="0" applyFont="1" applyBorder="1" applyAlignment="1" applyProtection="1">
      <alignment horizontal="center" vertical="center"/>
      <protection locked="0"/>
    </xf>
    <xf numFmtId="0" fontId="5" fillId="0" borderId="7" xfId="0" applyFont="1" applyBorder="1" applyAlignment="1" applyProtection="1">
      <alignment horizontal="center" vertical="center"/>
      <protection locked="0"/>
    </xf>
    <xf numFmtId="0" fontId="5" fillId="0" borderId="5" xfId="0" applyFont="1" applyBorder="1" applyAlignment="1" applyProtection="1">
      <alignment horizontal="center" vertical="center"/>
      <protection locked="0"/>
    </xf>
    <xf numFmtId="0" fontId="5" fillId="5" borderId="32" xfId="0" applyFont="1" applyFill="1" applyBorder="1" applyAlignment="1" applyProtection="1">
      <alignment horizontal="center" vertical="center"/>
      <protection locked="0"/>
    </xf>
    <xf numFmtId="0" fontId="5" fillId="5" borderId="7" xfId="0" applyFont="1" applyFill="1" applyBorder="1" applyAlignment="1" applyProtection="1">
      <alignment horizontal="center" vertical="center"/>
      <protection locked="0"/>
    </xf>
    <xf numFmtId="0" fontId="5" fillId="5" borderId="5" xfId="0" applyFont="1" applyFill="1" applyBorder="1" applyAlignment="1" applyProtection="1">
      <alignment horizontal="center" vertical="center"/>
      <protection locked="0"/>
    </xf>
    <xf numFmtId="0" fontId="0" fillId="3" borderId="3" xfId="0" applyFill="1" applyBorder="1" applyAlignment="1">
      <alignment horizontal="center" vertical="center" wrapText="1"/>
    </xf>
    <xf numFmtId="179" fontId="8" fillId="5" borderId="2" xfId="0" applyNumberFormat="1" applyFont="1" applyFill="1" applyBorder="1" applyAlignment="1" applyProtection="1">
      <alignment horizontal="center" vertical="center"/>
      <protection locked="0"/>
    </xf>
    <xf numFmtId="0" fontId="0" fillId="3" borderId="1" xfId="0" applyFill="1" applyBorder="1" applyAlignment="1">
      <alignment horizontal="center" vertical="center" wrapText="1"/>
    </xf>
    <xf numFmtId="0" fontId="0" fillId="0" borderId="19" xfId="0" applyBorder="1" applyAlignment="1">
      <alignment horizontal="center" vertical="center"/>
    </xf>
    <xf numFmtId="0" fontId="13" fillId="0" borderId="24" xfId="0" applyFont="1" applyBorder="1" applyAlignment="1">
      <alignment horizontal="center" vertical="center" wrapText="1"/>
    </xf>
    <xf numFmtId="0" fontId="13" fillId="0" borderId="16" xfId="0" applyFont="1" applyBorder="1" applyAlignment="1">
      <alignment horizontal="center" vertical="center" wrapText="1"/>
    </xf>
    <xf numFmtId="0" fontId="13" fillId="0" borderId="24" xfId="0" applyFont="1" applyBorder="1" applyAlignment="1">
      <alignment horizontal="center" vertical="center"/>
    </xf>
    <xf numFmtId="0" fontId="13" fillId="0" borderId="16" xfId="0" applyFont="1" applyBorder="1" applyAlignment="1">
      <alignment horizontal="center" vertical="center"/>
    </xf>
    <xf numFmtId="0" fontId="14" fillId="0" borderId="10" xfId="0" applyFont="1" applyBorder="1" applyAlignment="1">
      <alignment horizontal="left" vertical="center" shrinkToFit="1"/>
    </xf>
    <xf numFmtId="178" fontId="5" fillId="0" borderId="0" xfId="0" applyNumberFormat="1" applyFont="1" applyBorder="1" applyAlignment="1" applyProtection="1">
      <alignment vertical="center"/>
      <protection locked="0"/>
    </xf>
    <xf numFmtId="0" fontId="0" fillId="0" borderId="0" xfId="0" applyBorder="1" applyAlignment="1">
      <alignment horizontal="left" vertical="center"/>
    </xf>
    <xf numFmtId="180" fontId="5" fillId="0" borderId="22" xfId="0" applyNumberFormat="1" applyFont="1" applyFill="1" applyBorder="1" applyAlignment="1" applyProtection="1">
      <alignment horizontal="center" vertical="center"/>
      <protection locked="0"/>
    </xf>
    <xf numFmtId="180" fontId="5" fillId="0" borderId="1" xfId="0" applyNumberFormat="1" applyFont="1" applyFill="1" applyBorder="1" applyAlignment="1" applyProtection="1">
      <alignment horizontal="center" vertical="center"/>
      <protection locked="0"/>
    </xf>
    <xf numFmtId="0" fontId="0" fillId="3" borderId="2" xfId="0" applyFill="1" applyBorder="1" applyAlignment="1">
      <alignment horizontal="center" vertical="center" wrapText="1"/>
    </xf>
    <xf numFmtId="0" fontId="5" fillId="5" borderId="32" xfId="0" applyFont="1" applyFill="1" applyBorder="1" applyAlignment="1" applyProtection="1">
      <alignment horizontal="left" vertical="center"/>
      <protection locked="0"/>
    </xf>
    <xf numFmtId="0" fontId="5" fillId="5" borderId="6" xfId="0" applyFont="1" applyFill="1" applyBorder="1" applyAlignment="1" applyProtection="1">
      <alignment horizontal="center" vertical="center"/>
    </xf>
  </cellXfs>
  <cellStyles count="5">
    <cellStyle name="ハイパーリンク" xfId="4" builtinId="8"/>
    <cellStyle name="桁区切り" xfId="1" builtinId="6"/>
    <cellStyle name="通貨" xfId="2" builtinId="7"/>
    <cellStyle name="標準" xfId="0" builtinId="0"/>
    <cellStyle name="標準 2" xfId="3" xr:uid="{8714D634-B505-4028-888F-7ACD86742589}"/>
  </cellStyles>
  <dxfs count="0"/>
  <tableStyles count="0" defaultTableStyle="TableStyleMedium2" defaultPivotStyle="PivotStyleLight16"/>
  <colors>
    <mruColors>
      <color rgb="FFCCFF99"/>
      <color rgb="FFFFCCFF"/>
      <color rgb="FFFFCCCC"/>
      <color rgb="FFFF99FF"/>
      <color rgb="FFFF99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114300</xdr:colOff>
          <xdr:row>17</xdr:row>
          <xdr:rowOff>60960</xdr:rowOff>
        </xdr:from>
        <xdr:to>
          <xdr:col>7</xdr:col>
          <xdr:colOff>342900</xdr:colOff>
          <xdr:row>17</xdr:row>
          <xdr:rowOff>297180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17</xdr:row>
          <xdr:rowOff>60960</xdr:rowOff>
        </xdr:from>
        <xdr:to>
          <xdr:col>9</xdr:col>
          <xdr:colOff>342900</xdr:colOff>
          <xdr:row>17</xdr:row>
          <xdr:rowOff>297180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persons/person.xml><?xml version="1.0" encoding="utf-8"?>
<personList xmlns="http://schemas.microsoft.com/office/spreadsheetml/2018/threadedcomments" xmlns:x="http://schemas.openxmlformats.org/spreadsheetml/2006/main">
  <person displayName="田口 龍太郎" id="{3791A60E-338E-489A-89DA-CB5602BD6410}" userId="S::taguchir@jpsafetycenter.onmicrosoft.com::b6529041-cbcb-47aa-b62f-c448be80685f" providerId="AD"/>
</personList>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E13" dT="2022-01-13T01:42:10.58" personId="{3791A60E-338E-489A-89DA-CB5602BD6410}" id="{EAF8407D-5041-4053-B584-F4D6D4210CD7}">
    <text>郵便番号は半角数字で、ハイフン(-)を入れずに入力してください。(例 1050003)</text>
  </threadedComment>
  <threadedComment ref="D18" dT="2022-01-18T07:28:37.57" personId="{3791A60E-338E-489A-89DA-CB5602BD6410}" id="{9431654A-7A8A-416A-8CEA-85A81AD234F4}">
    <text>2001/1/1　のように入力し、時間指定をご希望の場合、午前もしくは午後を選択してください。</text>
  </threadedComment>
  <threadedComment ref="C23" dT="2022-01-11T05:20:57.15" personId="{3791A60E-338E-489A-89DA-CB5602BD6410}" id="{6A0EE926-78CC-4EE2-B76D-23513B20BDD8}">
    <text>刊行物・リーフレット名をタブから選択してください。</text>
  </threadedComment>
  <threadedComment ref="K23" dT="2022-01-11T05:21:39.14" personId="{3791A60E-338E-489A-89DA-CB5602BD6410}" id="{35405B17-2C18-4964-9722-8F082A3A10D4}">
    <text>購入を希望する数量を半角数字で入力してください。</text>
  </threadedComment>
</ThreadedComments>
</file>

<file path=xl/worksheets/_rels/sheet1.xml.rels><?xml version="1.0" encoding="UTF-8" standalone="yes"?>
<Relationships xmlns="http://schemas.openxmlformats.org/package/2006/relationships"><Relationship Id="rId8" Type="http://schemas.microsoft.com/office/2017/10/relationships/threadedComment" Target="../threadedComments/threadedComment1.xml"/><Relationship Id="rId3" Type="http://schemas.openxmlformats.org/officeDocument/2006/relationships/drawing" Target="../drawings/drawing1.xml"/><Relationship Id="rId7" Type="http://schemas.openxmlformats.org/officeDocument/2006/relationships/comments" Target="../comments1.xml"/><Relationship Id="rId2" Type="http://schemas.openxmlformats.org/officeDocument/2006/relationships/printerSettings" Target="../printerSettings/printerSettings1.bin"/><Relationship Id="rId1" Type="http://schemas.openxmlformats.org/officeDocument/2006/relationships/hyperlink" Target="mailto:anzenbook@fesc.or.jp"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104B3D-6619-4F5A-A981-4645A2350AB4}">
  <sheetPr>
    <tabColor theme="6" tint="0.79998168889431442"/>
    <pageSetUpPr fitToPage="1"/>
  </sheetPr>
  <dimension ref="A1:Q47"/>
  <sheetViews>
    <sheetView showGridLines="0" tabSelected="1" showRuler="0" view="pageBreakPreview" zoomScale="115" zoomScaleNormal="115" zoomScaleSheetLayoutView="115" workbookViewId="0">
      <selection activeCell="B8" sqref="B8:P8"/>
    </sheetView>
  </sheetViews>
  <sheetFormatPr defaultColWidth="5.69921875" defaultRowHeight="30" customHeight="1"/>
  <cols>
    <col min="1" max="1" width="10.59765625" style="1" customWidth="1"/>
    <col min="2" max="3" width="10.3984375" style="1" customWidth="1"/>
    <col min="4" max="5" width="5.69921875" style="1"/>
    <col min="6" max="6" width="5.69921875" style="1" customWidth="1"/>
    <col min="7" max="7" width="5.69921875" style="1"/>
    <col min="8" max="9" width="4.8984375" style="1" customWidth="1"/>
    <col min="10" max="12" width="5.69921875" style="1" customWidth="1"/>
    <col min="13" max="13" width="9.19921875" style="1" customWidth="1"/>
    <col min="14" max="14" width="8.19921875" style="1" customWidth="1"/>
    <col min="15" max="15" width="6.8984375" style="1" customWidth="1"/>
    <col min="16" max="16" width="9.19921875" style="1" customWidth="1"/>
    <col min="17" max="17" width="7.09765625" style="1" customWidth="1"/>
    <col min="18" max="19" width="5.69921875" style="1"/>
    <col min="20" max="20" width="13.19921875" style="1" customWidth="1"/>
    <col min="21" max="16384" width="5.69921875" style="1"/>
  </cols>
  <sheetData>
    <row r="1" spans="1:17" ht="33" customHeight="1">
      <c r="A1" s="123" t="s">
        <v>65</v>
      </c>
      <c r="B1" s="123"/>
      <c r="C1" s="123"/>
      <c r="D1" s="123"/>
      <c r="E1" s="123"/>
      <c r="F1" s="123"/>
      <c r="G1" s="123"/>
      <c r="H1" s="123"/>
      <c r="I1" s="123"/>
      <c r="J1" s="123"/>
      <c r="K1" s="123"/>
      <c r="L1" s="123"/>
      <c r="M1" s="123"/>
      <c r="N1" s="123"/>
      <c r="O1" s="123"/>
      <c r="P1" s="123"/>
      <c r="Q1" s="123"/>
    </row>
    <row r="2" spans="1:17" ht="25.2" customHeight="1">
      <c r="A2" s="98"/>
      <c r="B2" s="75" t="s">
        <v>70</v>
      </c>
      <c r="C2" s="75"/>
      <c r="D2" s="75"/>
      <c r="E2" s="75"/>
      <c r="F2" s="75"/>
      <c r="G2" s="75"/>
      <c r="H2" s="75"/>
      <c r="I2" s="75"/>
      <c r="J2" s="75"/>
      <c r="K2" s="75"/>
      <c r="L2" s="75"/>
      <c r="M2" s="75"/>
      <c r="N2" s="75"/>
      <c r="O2" s="75"/>
      <c r="P2" s="61"/>
    </row>
    <row r="3" spans="1:17" ht="25.5" customHeight="1">
      <c r="A3" s="98"/>
      <c r="B3" s="65" t="s">
        <v>63</v>
      </c>
      <c r="C3" s="65"/>
      <c r="D3" s="65"/>
      <c r="E3" s="65"/>
      <c r="F3" s="71" t="s">
        <v>64</v>
      </c>
      <c r="G3" s="71"/>
      <c r="H3" s="71"/>
      <c r="I3" s="71"/>
      <c r="J3" s="71"/>
      <c r="K3" s="62" t="s">
        <v>68</v>
      </c>
      <c r="L3" s="63"/>
      <c r="M3" s="63"/>
      <c r="N3" s="64"/>
      <c r="O3" s="64"/>
      <c r="P3" s="61"/>
    </row>
    <row r="4" spans="1:17" ht="24.75" customHeight="1" thickBot="1">
      <c r="A4" s="98"/>
      <c r="B4" s="74" t="s">
        <v>71</v>
      </c>
      <c r="C4" s="74"/>
      <c r="D4" s="74"/>
      <c r="E4" s="74"/>
      <c r="F4" s="74"/>
      <c r="G4" s="74"/>
      <c r="H4" s="74"/>
      <c r="I4" s="74"/>
      <c r="J4" s="74"/>
      <c r="K4" s="74"/>
      <c r="L4" s="74"/>
      <c r="M4" s="74"/>
      <c r="N4" s="74"/>
      <c r="O4" s="74"/>
      <c r="P4" s="74"/>
    </row>
    <row r="5" spans="1:17" ht="47.25" customHeight="1" thickBot="1">
      <c r="A5" s="98"/>
      <c r="B5" s="72" t="s">
        <v>69</v>
      </c>
      <c r="C5" s="73"/>
      <c r="D5" s="73"/>
      <c r="E5" s="68" t="s">
        <v>66</v>
      </c>
      <c r="F5" s="69"/>
      <c r="G5" s="69"/>
      <c r="H5" s="69"/>
      <c r="I5" s="70"/>
      <c r="J5" s="66"/>
      <c r="K5" s="67"/>
      <c r="L5" s="68" t="s">
        <v>67</v>
      </c>
      <c r="M5" s="69"/>
      <c r="N5" s="69"/>
      <c r="O5" s="70"/>
      <c r="P5" s="49"/>
      <c r="Q5" s="34"/>
    </row>
    <row r="6" spans="1:17" ht="20.100000000000001" customHeight="1">
      <c r="A6" s="98"/>
      <c r="B6" s="158" t="s">
        <v>59</v>
      </c>
      <c r="C6" s="158"/>
      <c r="D6" s="57"/>
      <c r="E6" s="58"/>
      <c r="F6" s="58"/>
      <c r="G6" s="58"/>
      <c r="H6" s="58"/>
      <c r="I6" s="58"/>
      <c r="J6" s="58"/>
      <c r="K6" s="58"/>
      <c r="L6" s="58"/>
      <c r="M6" s="58"/>
      <c r="N6" s="58"/>
      <c r="O6" s="58"/>
      <c r="P6" s="58"/>
      <c r="Q6" s="34"/>
    </row>
    <row r="7" spans="1:17" ht="20.100000000000001" customHeight="1">
      <c r="A7" s="98"/>
      <c r="B7" s="76" t="s">
        <v>72</v>
      </c>
      <c r="C7" s="76"/>
      <c r="D7" s="76"/>
      <c r="E7" s="76"/>
      <c r="F7" s="76"/>
      <c r="G7" s="76"/>
      <c r="H7" s="76"/>
      <c r="I7" s="76"/>
      <c r="J7" s="76"/>
      <c r="K7" s="76"/>
      <c r="L7" s="76"/>
      <c r="M7" s="76"/>
      <c r="N7" s="76"/>
      <c r="O7" s="76"/>
      <c r="P7" s="76"/>
      <c r="Q7" s="34"/>
    </row>
    <row r="8" spans="1:17" ht="20.100000000000001" customHeight="1">
      <c r="A8" s="98"/>
      <c r="B8" s="76" t="s">
        <v>73</v>
      </c>
      <c r="C8" s="76"/>
      <c r="D8" s="76"/>
      <c r="E8" s="76"/>
      <c r="F8" s="76"/>
      <c r="G8" s="76"/>
      <c r="H8" s="76"/>
      <c r="I8" s="76"/>
      <c r="J8" s="76"/>
      <c r="K8" s="76"/>
      <c r="L8" s="76"/>
      <c r="M8" s="76"/>
      <c r="N8" s="76"/>
      <c r="O8" s="76"/>
      <c r="P8" s="76"/>
      <c r="Q8" s="34"/>
    </row>
    <row r="9" spans="1:17" ht="14.25" customHeight="1">
      <c r="A9" s="98"/>
      <c r="B9" s="59"/>
      <c r="C9" s="59"/>
      <c r="D9" s="59"/>
      <c r="E9" s="59"/>
      <c r="F9" s="59"/>
      <c r="G9" s="59"/>
      <c r="H9" s="59"/>
      <c r="I9" s="59"/>
      <c r="J9" s="59"/>
      <c r="K9" s="59"/>
      <c r="L9" s="59"/>
      <c r="M9" s="60"/>
      <c r="N9" s="60"/>
      <c r="O9" s="60"/>
      <c r="P9" s="34"/>
      <c r="Q9" s="34"/>
    </row>
    <row r="10" spans="1:17" ht="24.9" customHeight="1">
      <c r="A10" s="98"/>
      <c r="B10" s="33" t="s">
        <v>56</v>
      </c>
      <c r="C10" s="33"/>
      <c r="D10" s="33"/>
      <c r="E10" s="33"/>
      <c r="F10" s="33"/>
      <c r="G10" s="33"/>
      <c r="H10" s="33"/>
      <c r="I10" s="33"/>
      <c r="J10" s="33"/>
      <c r="K10" s="33"/>
      <c r="L10" s="33"/>
      <c r="M10" s="29"/>
      <c r="N10" s="29"/>
      <c r="O10" s="29"/>
      <c r="P10" s="30"/>
      <c r="Q10" s="32"/>
    </row>
    <row r="11" spans="1:17" ht="37.950000000000003" customHeight="1">
      <c r="A11" s="98"/>
      <c r="B11" s="163" t="s">
        <v>78</v>
      </c>
      <c r="C11" s="164"/>
      <c r="D11" s="165"/>
      <c r="E11" s="159"/>
      <c r="F11" s="160"/>
      <c r="G11" s="160"/>
      <c r="H11" s="160"/>
      <c r="I11" s="160"/>
      <c r="J11" s="160"/>
      <c r="K11" s="160"/>
      <c r="L11" s="160"/>
      <c r="M11" s="160"/>
      <c r="N11" s="160"/>
      <c r="O11" s="160"/>
      <c r="P11" s="161"/>
      <c r="Q11" s="162"/>
    </row>
    <row r="12" spans="1:17" ht="37.950000000000003" customHeight="1">
      <c r="A12" s="98"/>
      <c r="B12" s="166" t="s">
        <v>79</v>
      </c>
      <c r="C12" s="166"/>
      <c r="D12" s="166"/>
      <c r="E12" s="159"/>
      <c r="F12" s="160"/>
      <c r="G12" s="160"/>
      <c r="H12" s="160"/>
      <c r="I12" s="160"/>
      <c r="J12" s="161"/>
      <c r="K12" s="169" t="s">
        <v>33</v>
      </c>
      <c r="L12" s="170"/>
      <c r="M12" s="171"/>
      <c r="N12" s="159"/>
      <c r="O12" s="160"/>
      <c r="P12" s="161"/>
      <c r="Q12" s="162"/>
    </row>
    <row r="13" spans="1:17" ht="37.950000000000003" customHeight="1">
      <c r="A13" s="98"/>
      <c r="B13" s="166" t="s">
        <v>51</v>
      </c>
      <c r="C13" s="166"/>
      <c r="D13" s="166"/>
      <c r="E13" s="167"/>
      <c r="F13" s="168"/>
      <c r="G13" s="168"/>
      <c r="H13" s="168"/>
      <c r="I13" s="168"/>
      <c r="J13" s="168"/>
      <c r="K13" s="169" t="s">
        <v>55</v>
      </c>
      <c r="L13" s="170"/>
      <c r="M13" s="171"/>
      <c r="N13" s="159"/>
      <c r="O13" s="160"/>
      <c r="P13" s="161"/>
      <c r="Q13" s="162"/>
    </row>
    <row r="14" spans="1:17" ht="37.950000000000003" customHeight="1">
      <c r="A14" s="98"/>
      <c r="B14" s="101" t="s">
        <v>36</v>
      </c>
      <c r="C14" s="178"/>
      <c r="D14" s="102"/>
      <c r="E14" s="46" t="s">
        <v>53</v>
      </c>
      <c r="F14" s="175"/>
      <c r="G14" s="176"/>
      <c r="H14" s="176"/>
      <c r="I14" s="176"/>
      <c r="J14" s="177"/>
      <c r="K14" s="172"/>
      <c r="L14" s="173"/>
      <c r="M14" s="173"/>
      <c r="N14" s="173"/>
      <c r="O14" s="173"/>
      <c r="P14" s="174"/>
      <c r="Q14" s="162"/>
    </row>
    <row r="15" spans="1:17" ht="37.950000000000003" customHeight="1">
      <c r="A15" s="98"/>
      <c r="B15" s="101" t="s">
        <v>58</v>
      </c>
      <c r="C15" s="178"/>
      <c r="D15" s="102"/>
      <c r="E15" s="159"/>
      <c r="F15" s="160"/>
      <c r="G15" s="160"/>
      <c r="H15" s="160"/>
      <c r="I15" s="160"/>
      <c r="J15" s="160"/>
      <c r="K15" s="160"/>
      <c r="L15" s="160"/>
      <c r="M15" s="160"/>
      <c r="N15" s="160"/>
      <c r="O15" s="160"/>
      <c r="P15" s="161"/>
      <c r="Q15" s="162"/>
    </row>
    <row r="16" spans="1:17" ht="37.950000000000003" customHeight="1">
      <c r="A16" s="98"/>
      <c r="B16" s="103"/>
      <c r="C16" s="180"/>
      <c r="D16" s="104"/>
      <c r="E16" s="159"/>
      <c r="F16" s="160"/>
      <c r="G16" s="160"/>
      <c r="H16" s="160"/>
      <c r="I16" s="160"/>
      <c r="J16" s="160"/>
      <c r="K16" s="160"/>
      <c r="L16" s="160"/>
      <c r="M16" s="160"/>
      <c r="N16" s="160"/>
      <c r="O16" s="160"/>
      <c r="P16" s="161"/>
      <c r="Q16" s="162"/>
    </row>
    <row r="17" spans="1:17" ht="21" customHeight="1">
      <c r="A17" s="98"/>
      <c r="B17" s="24"/>
      <c r="C17" s="24"/>
      <c r="D17" s="24"/>
      <c r="E17" s="24"/>
      <c r="F17" s="24"/>
      <c r="G17" s="24"/>
      <c r="H17" s="24"/>
      <c r="I17" s="24"/>
      <c r="J17" s="28"/>
      <c r="M17" s="31"/>
      <c r="N17" s="31"/>
      <c r="O17" s="31"/>
      <c r="P17" s="32"/>
      <c r="Q17" s="32"/>
    </row>
    <row r="18" spans="1:17" ht="30" customHeight="1">
      <c r="A18" s="98"/>
      <c r="B18" s="86" t="s">
        <v>50</v>
      </c>
      <c r="C18" s="87"/>
      <c r="D18" s="179"/>
      <c r="E18" s="179"/>
      <c r="F18" s="179"/>
      <c r="G18" s="179"/>
      <c r="H18" s="15"/>
      <c r="I18" s="16" t="s">
        <v>31</v>
      </c>
      <c r="J18" s="15"/>
      <c r="K18" s="16" t="s">
        <v>32</v>
      </c>
      <c r="L18" s="157"/>
      <c r="M18" s="85"/>
      <c r="N18" s="85"/>
      <c r="O18" s="142"/>
      <c r="P18" s="142"/>
      <c r="Q18" s="142"/>
    </row>
    <row r="19" spans="1:17" ht="19.95" customHeight="1">
      <c r="A19" s="98"/>
      <c r="B19" s="156" t="s">
        <v>80</v>
      </c>
      <c r="C19" s="156"/>
      <c r="D19" s="156"/>
      <c r="E19" s="156"/>
      <c r="F19" s="156"/>
      <c r="G19" s="156"/>
      <c r="H19" s="156"/>
      <c r="I19" s="156"/>
      <c r="J19" s="156"/>
      <c r="K19" s="156"/>
      <c r="L19" s="157"/>
      <c r="M19" s="124"/>
      <c r="N19" s="124"/>
      <c r="O19" s="124"/>
      <c r="P19" s="124"/>
      <c r="Q19" s="124"/>
    </row>
    <row r="20" spans="1:17" ht="19.95" customHeight="1">
      <c r="A20" s="98"/>
      <c r="B20" s="98"/>
      <c r="C20" s="98"/>
      <c r="D20" s="98"/>
      <c r="E20" s="98"/>
      <c r="F20" s="98"/>
      <c r="G20" s="98"/>
      <c r="H20" s="98"/>
      <c r="I20" s="98"/>
      <c r="J20" s="98"/>
      <c r="K20" s="98"/>
      <c r="L20" s="98"/>
      <c r="M20" s="98"/>
      <c r="N20" s="98"/>
      <c r="O20" s="98"/>
      <c r="P20" s="98"/>
      <c r="Q20" s="98"/>
    </row>
    <row r="21" spans="1:17" ht="30" customHeight="1" thickBot="1">
      <c r="A21" s="98"/>
      <c r="B21" s="8" t="s">
        <v>3</v>
      </c>
      <c r="C21" s="8"/>
      <c r="D21" s="8"/>
      <c r="E21" s="90">
        <f>O28</f>
        <v>0</v>
      </c>
      <c r="F21" s="90"/>
      <c r="G21" s="90"/>
      <c r="H21" s="90"/>
      <c r="I21" s="90"/>
      <c r="J21" s="3" t="s">
        <v>2</v>
      </c>
      <c r="K21" s="3"/>
      <c r="L21" s="124"/>
      <c r="M21" s="124"/>
      <c r="N21" s="124"/>
      <c r="O21" s="124"/>
      <c r="P21" s="124"/>
      <c r="Q21" s="124"/>
    </row>
    <row r="22" spans="1:17" ht="10.199999999999999" customHeight="1" thickTop="1">
      <c r="A22" s="98"/>
      <c r="B22" s="181"/>
      <c r="C22" s="181"/>
      <c r="D22" s="181"/>
      <c r="E22" s="181"/>
      <c r="F22" s="181"/>
      <c r="G22" s="181"/>
      <c r="H22" s="181"/>
      <c r="I22" s="181"/>
      <c r="J22" s="181"/>
      <c r="K22" s="181"/>
      <c r="L22" s="125"/>
      <c r="M22" s="125"/>
      <c r="N22" s="125"/>
      <c r="O22" s="125"/>
      <c r="P22" s="125"/>
      <c r="Q22" s="124"/>
    </row>
    <row r="23" spans="1:17" ht="54" customHeight="1">
      <c r="A23" s="98"/>
      <c r="B23" s="17" t="s">
        <v>39</v>
      </c>
      <c r="C23" s="96" t="s">
        <v>48</v>
      </c>
      <c r="D23" s="119"/>
      <c r="E23" s="119"/>
      <c r="F23" s="119"/>
      <c r="G23" s="119"/>
      <c r="H23" s="119"/>
      <c r="I23" s="119"/>
      <c r="J23" s="97"/>
      <c r="K23" s="96" t="s">
        <v>1</v>
      </c>
      <c r="L23" s="97"/>
      <c r="M23" s="96" t="s">
        <v>49</v>
      </c>
      <c r="N23" s="97"/>
      <c r="O23" s="96" t="s">
        <v>0</v>
      </c>
      <c r="P23" s="97"/>
      <c r="Q23" s="21"/>
    </row>
    <row r="24" spans="1:17" ht="30" customHeight="1">
      <c r="A24" s="98"/>
      <c r="B24" s="48">
        <f>IF(C24="","",VLOOKUP(C24,令和5年度版消防予防概論価格一覧表!$B$3:$F$6,2,FALSE))</f>
        <v>2324</v>
      </c>
      <c r="C24" s="91" t="s">
        <v>61</v>
      </c>
      <c r="D24" s="92"/>
      <c r="E24" s="92"/>
      <c r="F24" s="92"/>
      <c r="G24" s="92"/>
      <c r="H24" s="92"/>
      <c r="I24" s="92"/>
      <c r="J24" s="93"/>
      <c r="K24" s="94"/>
      <c r="L24" s="95"/>
      <c r="M24" s="88">
        <f>IF(C24="","",VLOOKUP(C24,令和5年度版消防予防概論価格一覧表!$B$3:$F$6,4,FALSE))</f>
        <v>2530</v>
      </c>
      <c r="N24" s="89"/>
      <c r="O24" s="126">
        <f t="shared" ref="O24:O27" si="0">IF(C24="","",M24*K24)</f>
        <v>0</v>
      </c>
      <c r="P24" s="127"/>
    </row>
    <row r="25" spans="1:17" ht="30" customHeight="1">
      <c r="A25" s="98"/>
      <c r="B25" s="48">
        <f>IF(C25="","",VLOOKUP(C25,令和5年度版消防予防概論価格一覧表!$B$3:$F$6,2,FALSE))</f>
        <v>2325</v>
      </c>
      <c r="C25" s="91" t="s">
        <v>45</v>
      </c>
      <c r="D25" s="92"/>
      <c r="E25" s="92"/>
      <c r="F25" s="92"/>
      <c r="G25" s="92"/>
      <c r="H25" s="92"/>
      <c r="I25" s="92"/>
      <c r="J25" s="93"/>
      <c r="K25" s="94"/>
      <c r="L25" s="95"/>
      <c r="M25" s="88">
        <f>IF(C25="","",VLOOKUP(C25,令和5年度版消防予防概論価格一覧表!$B$3:$F$6,4,FALSE))</f>
        <v>3740</v>
      </c>
      <c r="N25" s="89"/>
      <c r="O25" s="126">
        <f t="shared" si="0"/>
        <v>0</v>
      </c>
      <c r="P25" s="127"/>
    </row>
    <row r="26" spans="1:17" ht="30" customHeight="1">
      <c r="A26" s="98"/>
      <c r="B26" s="48">
        <f>IF(C26="","",VLOOKUP(C26,令和5年度版消防予防概論価格一覧表!$B$3:$F$6,2,FALSE))</f>
        <v>2326</v>
      </c>
      <c r="C26" s="91" t="s">
        <v>46</v>
      </c>
      <c r="D26" s="92"/>
      <c r="E26" s="92"/>
      <c r="F26" s="92"/>
      <c r="G26" s="92"/>
      <c r="H26" s="92"/>
      <c r="I26" s="92"/>
      <c r="J26" s="93"/>
      <c r="K26" s="94"/>
      <c r="L26" s="95"/>
      <c r="M26" s="88">
        <f>IF(C26="","",VLOOKUP(C26,令和5年度版消防予防概論価格一覧表!$B$3:$F$6,4,FALSE))</f>
        <v>4070</v>
      </c>
      <c r="N26" s="89"/>
      <c r="O26" s="126">
        <f t="shared" si="0"/>
        <v>0</v>
      </c>
      <c r="P26" s="127"/>
    </row>
    <row r="27" spans="1:17" ht="30" customHeight="1">
      <c r="A27" s="98"/>
      <c r="B27" s="48">
        <f>IF(C27="","",VLOOKUP(C27,令和5年度版消防予防概論価格一覧表!$B$3:$F$6,2,FALSE))</f>
        <v>2227</v>
      </c>
      <c r="C27" s="91" t="s">
        <v>47</v>
      </c>
      <c r="D27" s="92"/>
      <c r="E27" s="92"/>
      <c r="F27" s="92"/>
      <c r="G27" s="92"/>
      <c r="H27" s="92"/>
      <c r="I27" s="92"/>
      <c r="J27" s="93"/>
      <c r="K27" s="94"/>
      <c r="L27" s="95"/>
      <c r="M27" s="88">
        <f>IF(C27="","",VLOOKUP(C27,令和5年度版消防予防概論価格一覧表!$B$3:$F$6,4,FALSE))</f>
        <v>4290</v>
      </c>
      <c r="N27" s="89"/>
      <c r="O27" s="126">
        <f t="shared" si="0"/>
        <v>0</v>
      </c>
      <c r="P27" s="127"/>
    </row>
    <row r="28" spans="1:17" ht="30" customHeight="1">
      <c r="A28" s="98"/>
      <c r="B28" s="120" t="s">
        <v>57</v>
      </c>
      <c r="C28" s="121"/>
      <c r="D28" s="121"/>
      <c r="E28" s="121"/>
      <c r="F28" s="121"/>
      <c r="G28" s="121"/>
      <c r="H28" s="121"/>
      <c r="I28" s="121"/>
      <c r="J28" s="121"/>
      <c r="K28" s="121"/>
      <c r="L28" s="122"/>
      <c r="M28" s="79" t="s">
        <v>34</v>
      </c>
      <c r="N28" s="79"/>
      <c r="O28" s="117">
        <f>SUM(O24:O27)</f>
        <v>0</v>
      </c>
      <c r="P28" s="118"/>
      <c r="Q28" s="21"/>
    </row>
    <row r="29" spans="1:17" ht="18" customHeight="1">
      <c r="A29" s="98"/>
      <c r="B29" s="51"/>
      <c r="C29" s="51"/>
      <c r="D29" s="51"/>
      <c r="E29" s="51"/>
      <c r="F29" s="51"/>
      <c r="G29" s="51"/>
      <c r="H29" s="51"/>
      <c r="I29" s="51"/>
      <c r="J29" s="51"/>
      <c r="K29" s="51"/>
      <c r="L29" s="51"/>
      <c r="M29" s="50"/>
      <c r="N29" s="50"/>
      <c r="O29" s="53"/>
      <c r="P29" s="52"/>
    </row>
    <row r="30" spans="1:17" ht="24.6" customHeight="1">
      <c r="A30" s="98"/>
      <c r="B30" s="100" t="s">
        <v>52</v>
      </c>
      <c r="C30" s="100"/>
      <c r="D30" s="100"/>
      <c r="E30" s="100"/>
      <c r="F30" s="100"/>
      <c r="G30" s="100"/>
      <c r="H30" s="100"/>
      <c r="I30" s="100"/>
      <c r="J30" s="188"/>
      <c r="K30" s="188"/>
      <c r="L30" s="188"/>
      <c r="M30" s="188"/>
      <c r="N30" s="188"/>
      <c r="O30" s="188"/>
      <c r="P30" s="188"/>
    </row>
    <row r="31" spans="1:17" ht="30" customHeight="1">
      <c r="A31" s="98"/>
      <c r="B31" s="191" t="s">
        <v>36</v>
      </c>
      <c r="C31" s="191"/>
      <c r="D31" s="193" t="s">
        <v>53</v>
      </c>
      <c r="E31" s="192"/>
      <c r="F31" s="160"/>
      <c r="G31" s="160"/>
      <c r="H31" s="160"/>
      <c r="I31" s="161"/>
      <c r="J31" s="189"/>
      <c r="K31" s="190"/>
      <c r="L31" s="190"/>
      <c r="M31" s="190"/>
      <c r="N31" s="190"/>
      <c r="O31" s="190"/>
      <c r="P31" s="190"/>
      <c r="Q31" s="187"/>
    </row>
    <row r="32" spans="1:17" ht="30" customHeight="1">
      <c r="A32" s="98"/>
      <c r="B32" s="191" t="s">
        <v>81</v>
      </c>
      <c r="C32" s="191"/>
      <c r="D32" s="159"/>
      <c r="E32" s="160"/>
      <c r="F32" s="160"/>
      <c r="G32" s="160"/>
      <c r="H32" s="160"/>
      <c r="I32" s="160"/>
      <c r="J32" s="160"/>
      <c r="K32" s="160"/>
      <c r="L32" s="160"/>
      <c r="M32" s="160"/>
      <c r="N32" s="160"/>
      <c r="O32" s="160"/>
      <c r="P32" s="161"/>
      <c r="Q32" s="22"/>
    </row>
    <row r="33" spans="1:17" ht="35.1" customHeight="1">
      <c r="A33" s="98"/>
      <c r="B33" s="191"/>
      <c r="C33" s="191"/>
      <c r="D33" s="82"/>
      <c r="E33" s="83"/>
      <c r="F33" s="83"/>
      <c r="G33" s="83"/>
      <c r="H33" s="83"/>
      <c r="I33" s="83"/>
      <c r="J33" s="83"/>
      <c r="K33" s="83"/>
      <c r="L33" s="83"/>
      <c r="M33" s="83"/>
      <c r="N33" s="83"/>
      <c r="O33" s="83"/>
      <c r="P33" s="84"/>
      <c r="Q33" s="22"/>
    </row>
    <row r="34" spans="1:17" ht="35.1" customHeight="1">
      <c r="A34" s="98"/>
      <c r="B34" s="80" t="s">
        <v>51</v>
      </c>
      <c r="C34" s="81"/>
      <c r="D34" s="82"/>
      <c r="E34" s="83"/>
      <c r="F34" s="83"/>
      <c r="G34" s="83"/>
      <c r="H34" s="83"/>
      <c r="I34" s="83"/>
      <c r="J34" s="84"/>
      <c r="K34" s="114" t="s">
        <v>54</v>
      </c>
      <c r="L34" s="115"/>
      <c r="M34" s="116"/>
      <c r="N34" s="82"/>
      <c r="O34" s="83"/>
      <c r="P34" s="84"/>
      <c r="Q34" s="22"/>
    </row>
    <row r="35" spans="1:17" ht="21.75" customHeight="1">
      <c r="A35" s="98"/>
      <c r="B35" s="36"/>
      <c r="C35" s="36"/>
      <c r="D35" s="37"/>
      <c r="E35" s="37"/>
      <c r="F35" s="37"/>
      <c r="G35" s="37"/>
      <c r="H35" s="37"/>
      <c r="I35" s="37"/>
      <c r="J35" s="37"/>
      <c r="K35" s="38"/>
      <c r="L35" s="38"/>
      <c r="M35" s="38"/>
      <c r="N35" s="37"/>
      <c r="O35" s="37"/>
      <c r="P35" s="37"/>
      <c r="Q35" s="35"/>
    </row>
    <row r="36" spans="1:17" ht="24.9" customHeight="1">
      <c r="A36" s="98"/>
      <c r="B36" s="78" t="s">
        <v>77</v>
      </c>
      <c r="C36" s="78"/>
      <c r="D36" s="78"/>
      <c r="E36" s="105"/>
      <c r="F36" s="106"/>
      <c r="G36" s="106"/>
      <c r="H36" s="106"/>
      <c r="I36" s="106"/>
      <c r="J36" s="106"/>
      <c r="K36" s="106"/>
      <c r="L36" s="106"/>
      <c r="M36" s="106"/>
      <c r="N36" s="106"/>
      <c r="O36" s="106"/>
      <c r="P36" s="107"/>
      <c r="Q36" s="23"/>
    </row>
    <row r="37" spans="1:17" ht="24.9" customHeight="1">
      <c r="A37" s="98"/>
      <c r="B37" s="78"/>
      <c r="C37" s="78"/>
      <c r="D37" s="78"/>
      <c r="E37" s="111"/>
      <c r="F37" s="112"/>
      <c r="G37" s="112"/>
      <c r="H37" s="112"/>
      <c r="I37" s="112"/>
      <c r="J37" s="112"/>
      <c r="K37" s="112"/>
      <c r="L37" s="112"/>
      <c r="M37" s="112"/>
      <c r="N37" s="112"/>
      <c r="O37" s="112"/>
      <c r="P37" s="113"/>
      <c r="Q37" s="23"/>
    </row>
    <row r="38" spans="1:17" ht="19.95" customHeight="1">
      <c r="A38" s="98"/>
      <c r="B38" s="25"/>
      <c r="C38" s="25"/>
      <c r="D38" s="25"/>
      <c r="E38" s="27"/>
      <c r="F38" s="27"/>
      <c r="G38" s="27"/>
      <c r="H38" s="27"/>
      <c r="I38" s="27"/>
      <c r="J38" s="27"/>
      <c r="K38" s="27"/>
      <c r="L38" s="27"/>
      <c r="M38" s="27"/>
      <c r="N38" s="27"/>
      <c r="O38" s="27"/>
      <c r="P38" s="27"/>
      <c r="Q38" s="26"/>
    </row>
    <row r="39" spans="1:17" ht="19.95" customHeight="1">
      <c r="A39" s="98"/>
      <c r="B39" s="78" t="s">
        <v>35</v>
      </c>
      <c r="C39" s="78"/>
      <c r="D39" s="78"/>
      <c r="E39" s="105"/>
      <c r="F39" s="106"/>
      <c r="G39" s="106"/>
      <c r="H39" s="106"/>
      <c r="I39" s="106"/>
      <c r="J39" s="106"/>
      <c r="K39" s="106"/>
      <c r="L39" s="106"/>
      <c r="M39" s="106"/>
      <c r="N39" s="106"/>
      <c r="O39" s="106"/>
      <c r="P39" s="107"/>
      <c r="Q39" s="26"/>
    </row>
    <row r="40" spans="1:17" ht="19.95" customHeight="1">
      <c r="A40" s="98"/>
      <c r="B40" s="78"/>
      <c r="C40" s="78"/>
      <c r="D40" s="78"/>
      <c r="E40" s="108"/>
      <c r="F40" s="109"/>
      <c r="G40" s="109"/>
      <c r="H40" s="109"/>
      <c r="I40" s="109"/>
      <c r="J40" s="109"/>
      <c r="K40" s="109"/>
      <c r="L40" s="109"/>
      <c r="M40" s="109"/>
      <c r="N40" s="109"/>
      <c r="O40" s="109"/>
      <c r="P40" s="110"/>
      <c r="Q40" s="26"/>
    </row>
    <row r="41" spans="1:17" ht="19.95" customHeight="1">
      <c r="A41" s="98"/>
      <c r="B41" s="78"/>
      <c r="C41" s="78"/>
      <c r="D41" s="78"/>
      <c r="E41" s="111"/>
      <c r="F41" s="112"/>
      <c r="G41" s="112"/>
      <c r="H41" s="112"/>
      <c r="I41" s="112"/>
      <c r="J41" s="112"/>
      <c r="K41" s="112"/>
      <c r="L41" s="112"/>
      <c r="M41" s="112"/>
      <c r="N41" s="112"/>
      <c r="O41" s="112"/>
      <c r="P41" s="113"/>
      <c r="Q41" s="26"/>
    </row>
    <row r="42" spans="1:17" ht="19.8" customHeight="1">
      <c r="A42" s="98"/>
      <c r="B42" s="25"/>
      <c r="C42" s="25"/>
      <c r="D42" s="25"/>
      <c r="E42" s="27"/>
      <c r="F42" s="27"/>
      <c r="G42" s="27"/>
      <c r="H42" s="27"/>
      <c r="I42" s="27"/>
      <c r="J42" s="27"/>
      <c r="K42" s="27"/>
      <c r="L42" s="27"/>
      <c r="M42" s="27"/>
      <c r="N42" s="27"/>
      <c r="O42" s="27"/>
      <c r="P42" s="27"/>
      <c r="Q42" s="26"/>
    </row>
    <row r="43" spans="1:17" ht="19.95" customHeight="1">
      <c r="A43" s="98"/>
      <c r="B43" s="128" t="s">
        <v>76</v>
      </c>
      <c r="C43" s="128"/>
      <c r="D43" s="128"/>
      <c r="E43" s="128"/>
      <c r="F43" s="128"/>
      <c r="G43" s="128"/>
      <c r="H43" s="128"/>
      <c r="I43" s="128"/>
      <c r="J43" s="128"/>
      <c r="K43" s="128"/>
      <c r="L43" s="128"/>
      <c r="M43" s="128"/>
      <c r="N43" s="128"/>
      <c r="O43" s="128"/>
      <c r="P43" s="128"/>
      <c r="Q43" s="129"/>
    </row>
    <row r="44" spans="1:17" ht="19.95" customHeight="1">
      <c r="A44" s="98"/>
      <c r="B44" s="130" t="s">
        <v>37</v>
      </c>
      <c r="C44" s="131"/>
      <c r="D44" s="132"/>
      <c r="E44" s="138"/>
      <c r="F44" s="139"/>
      <c r="G44" s="139"/>
      <c r="H44" s="139"/>
      <c r="I44" s="140"/>
      <c r="J44" s="147" t="s">
        <v>38</v>
      </c>
      <c r="K44" s="148"/>
      <c r="L44" s="149"/>
      <c r="M44" s="99"/>
      <c r="N44" s="99"/>
      <c r="O44" s="99"/>
      <c r="P44" s="99"/>
      <c r="Q44" s="45"/>
    </row>
    <row r="45" spans="1:17" s="2" customFormat="1" ht="19.95" customHeight="1">
      <c r="A45" s="98"/>
      <c r="B45" s="133"/>
      <c r="C45" s="77"/>
      <c r="D45" s="134"/>
      <c r="E45" s="141"/>
      <c r="F45" s="142"/>
      <c r="G45" s="142"/>
      <c r="H45" s="142"/>
      <c r="I45" s="143"/>
      <c r="J45" s="150"/>
      <c r="K45" s="151"/>
      <c r="L45" s="152"/>
      <c r="M45" s="99"/>
      <c r="N45" s="99"/>
      <c r="O45" s="99"/>
      <c r="P45" s="99"/>
      <c r="Q45" s="45"/>
    </row>
    <row r="46" spans="1:17" s="2" customFormat="1" ht="19.95" customHeight="1">
      <c r="A46" s="98"/>
      <c r="B46" s="133"/>
      <c r="C46" s="77"/>
      <c r="D46" s="134"/>
      <c r="E46" s="141"/>
      <c r="F46" s="142"/>
      <c r="G46" s="142"/>
      <c r="H46" s="142"/>
      <c r="I46" s="143"/>
      <c r="J46" s="150"/>
      <c r="K46" s="151"/>
      <c r="L46" s="152"/>
      <c r="M46" s="99"/>
      <c r="N46" s="99"/>
      <c r="O46" s="99"/>
      <c r="P46" s="99"/>
      <c r="Q46" s="45"/>
    </row>
    <row r="47" spans="1:17" s="2" customFormat="1" ht="19.95" customHeight="1">
      <c r="A47" s="98"/>
      <c r="B47" s="135"/>
      <c r="C47" s="136"/>
      <c r="D47" s="137"/>
      <c r="E47" s="144"/>
      <c r="F47" s="145"/>
      <c r="G47" s="145"/>
      <c r="H47" s="145"/>
      <c r="I47" s="146"/>
      <c r="J47" s="153"/>
      <c r="K47" s="154"/>
      <c r="L47" s="155"/>
      <c r="M47" s="99"/>
      <c r="N47" s="99"/>
      <c r="O47" s="99"/>
      <c r="P47" s="99"/>
      <c r="Q47" s="45"/>
    </row>
  </sheetData>
  <sheetProtection sheet="1" objects="1" scenarios="1"/>
  <mergeCells count="84">
    <mergeCell ref="E31:I31"/>
    <mergeCell ref="B32:C33"/>
    <mergeCell ref="J31:P31"/>
    <mergeCell ref="B31:C31"/>
    <mergeCell ref="D32:P32"/>
    <mergeCell ref="B14:D14"/>
    <mergeCell ref="D18:G18"/>
    <mergeCell ref="C24:J24"/>
    <mergeCell ref="B15:D16"/>
    <mergeCell ref="B22:K22"/>
    <mergeCell ref="O27:P27"/>
    <mergeCell ref="K24:L24"/>
    <mergeCell ref="M24:N24"/>
    <mergeCell ref="O24:P24"/>
    <mergeCell ref="K25:L25"/>
    <mergeCell ref="M25:N25"/>
    <mergeCell ref="O25:P25"/>
    <mergeCell ref="B6:C6"/>
    <mergeCell ref="E15:P15"/>
    <mergeCell ref="Q11:Q16"/>
    <mergeCell ref="E11:P11"/>
    <mergeCell ref="B11:D11"/>
    <mergeCell ref="B12:D12"/>
    <mergeCell ref="E12:J12"/>
    <mergeCell ref="B13:D13"/>
    <mergeCell ref="E13:J13"/>
    <mergeCell ref="K12:M12"/>
    <mergeCell ref="N12:P12"/>
    <mergeCell ref="K13:M13"/>
    <mergeCell ref="N13:P13"/>
    <mergeCell ref="K14:P14"/>
    <mergeCell ref="E16:P16"/>
    <mergeCell ref="F14:J14"/>
    <mergeCell ref="A1:Q1"/>
    <mergeCell ref="A2:A47"/>
    <mergeCell ref="L21:Q22"/>
    <mergeCell ref="C26:J26"/>
    <mergeCell ref="K26:L26"/>
    <mergeCell ref="M26:N26"/>
    <mergeCell ref="O26:P26"/>
    <mergeCell ref="O23:P23"/>
    <mergeCell ref="B43:Q43"/>
    <mergeCell ref="B44:D47"/>
    <mergeCell ref="E44:I47"/>
    <mergeCell ref="J44:L47"/>
    <mergeCell ref="O18:Q18"/>
    <mergeCell ref="B19:K19"/>
    <mergeCell ref="L18:L19"/>
    <mergeCell ref="M19:Q19"/>
    <mergeCell ref="C25:J25"/>
    <mergeCell ref="K23:L23"/>
    <mergeCell ref="B20:Q20"/>
    <mergeCell ref="M44:P47"/>
    <mergeCell ref="B30:P30"/>
    <mergeCell ref="B39:D41"/>
    <mergeCell ref="E39:P41"/>
    <mergeCell ref="E36:P37"/>
    <mergeCell ref="D33:P33"/>
    <mergeCell ref="K34:M34"/>
    <mergeCell ref="O28:P28"/>
    <mergeCell ref="M23:N23"/>
    <mergeCell ref="C23:J23"/>
    <mergeCell ref="B28:L28"/>
    <mergeCell ref="B2:O2"/>
    <mergeCell ref="B7:P7"/>
    <mergeCell ref="B8:P8"/>
    <mergeCell ref="B36:D37"/>
    <mergeCell ref="M28:N28"/>
    <mergeCell ref="B34:C34"/>
    <mergeCell ref="D34:J34"/>
    <mergeCell ref="N34:P34"/>
    <mergeCell ref="M18:N18"/>
    <mergeCell ref="B18:C18"/>
    <mergeCell ref="M27:N27"/>
    <mergeCell ref="E21:I21"/>
    <mergeCell ref="C27:J27"/>
    <mergeCell ref="K27:L27"/>
    <mergeCell ref="E5:I5"/>
    <mergeCell ref="B3:E3"/>
    <mergeCell ref="J5:K5"/>
    <mergeCell ref="L5:O5"/>
    <mergeCell ref="F3:J3"/>
    <mergeCell ref="B5:D5"/>
    <mergeCell ref="B4:P4"/>
  </mergeCells>
  <phoneticPr fontId="4"/>
  <hyperlinks>
    <hyperlink ref="F3" r:id="rId1" xr:uid="{03DAA5F0-BA39-4CFE-9940-AE849FDD33B7}"/>
  </hyperlinks>
  <pageMargins left="0.7" right="0.7" top="0.75" bottom="0.75" header="0.3" footer="0.3"/>
  <pageSetup paperSize="9" scale="62"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50" r:id="rId5" name="Check Box 26">
              <controlPr defaultSize="0" autoFill="0" autoLine="0" autoPict="0">
                <anchor moveWithCells="1">
                  <from>
                    <xdr:col>7</xdr:col>
                    <xdr:colOff>114300</xdr:colOff>
                    <xdr:row>17</xdr:row>
                    <xdr:rowOff>60960</xdr:rowOff>
                  </from>
                  <to>
                    <xdr:col>7</xdr:col>
                    <xdr:colOff>342900</xdr:colOff>
                    <xdr:row>17</xdr:row>
                    <xdr:rowOff>297180</xdr:rowOff>
                  </to>
                </anchor>
              </controlPr>
            </control>
          </mc:Choice>
        </mc:AlternateContent>
        <mc:AlternateContent xmlns:mc="http://schemas.openxmlformats.org/markup-compatibility/2006">
          <mc:Choice Requires="x14">
            <control shapeId="1052" r:id="rId6" name="Check Box 28">
              <controlPr defaultSize="0" autoFill="0" autoLine="0" autoPict="0">
                <anchor moveWithCells="1">
                  <from>
                    <xdr:col>9</xdr:col>
                    <xdr:colOff>114300</xdr:colOff>
                    <xdr:row>17</xdr:row>
                    <xdr:rowOff>60960</xdr:rowOff>
                  </from>
                  <to>
                    <xdr:col>9</xdr:col>
                    <xdr:colOff>342900</xdr:colOff>
                    <xdr:row>17</xdr:row>
                    <xdr:rowOff>297180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DropDown="1" showInputMessage="1" showErrorMessage="1" xr:uid="{A261A2DD-3442-4EB7-A582-B022ACA36A7C}">
          <x14:formula1>
            <xm:f>令和5年度版消防予防概論価格一覧表!$B$2:$B$6</xm:f>
          </x14:formula1>
          <xm:sqref>C24:J27</xm:sqref>
        </x14:dataValidation>
        <x14:dataValidation type="list" allowBlank="1" showInputMessage="1" showErrorMessage="1" xr:uid="{8714D276-61E8-426B-8C49-187CF05491E2}">
          <x14:formula1>
            <xm:f>令和5年度版消防予防概論価格一覧表!$A$1:$A$2</xm:f>
          </x14:formula1>
          <xm:sqref>J5:K5 P5</xm:sqref>
        </x14:dataValidation>
        <x14:dataValidation type="list" allowBlank="1" showInputMessage="1" showErrorMessage="1" xr:uid="{24B4D47D-4E55-488A-A23A-C91321A5F28D}">
          <x14:formula1>
            <xm:f>令和5年度版消防予防概論価格一覧表!$B$8:$B$8</xm:f>
          </x14:formula1>
          <xm:sqref>J6:J8 P6:P8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0FCABF-B6AE-4402-8963-0AF6410B3A21}">
  <dimension ref="A1:W5"/>
  <sheetViews>
    <sheetView topLeftCell="H1" workbookViewId="0">
      <selection activeCell="N19" sqref="N19"/>
    </sheetView>
  </sheetViews>
  <sheetFormatPr defaultColWidth="8.69921875" defaultRowHeight="18"/>
  <cols>
    <col min="1" max="2" width="8.69921875" style="10"/>
    <col min="3" max="3" width="15.3984375" style="10" customWidth="1"/>
    <col min="4" max="4" width="16.19921875" style="10" customWidth="1"/>
    <col min="5" max="7" width="8.69921875" style="10"/>
    <col min="8" max="8" width="20.3984375" style="10" customWidth="1"/>
    <col min="9" max="11" width="8.69921875" style="10"/>
    <col min="12" max="12" width="12.09765625" style="10" customWidth="1"/>
    <col min="13" max="13" width="8.69921875" style="10"/>
    <col min="14" max="14" width="11.69921875" style="10" customWidth="1"/>
    <col min="15" max="16" width="8.69921875" style="10"/>
    <col min="17" max="17" width="12.59765625" style="10" customWidth="1"/>
    <col min="18" max="18" width="33.8984375" style="10" customWidth="1"/>
    <col min="19" max="19" width="22.19921875" style="10" customWidth="1"/>
    <col min="20" max="22" width="8.69921875" style="10"/>
    <col min="23" max="23" width="8.8984375" style="10" bestFit="1" customWidth="1"/>
    <col min="24" max="16384" width="8.69921875" style="10"/>
  </cols>
  <sheetData>
    <row r="1" spans="1:23">
      <c r="A1" s="10" t="s">
        <v>30</v>
      </c>
      <c r="B1" s="10" t="s">
        <v>29</v>
      </c>
      <c r="C1" s="14" t="s">
        <v>28</v>
      </c>
      <c r="D1" s="10" t="s">
        <v>27</v>
      </c>
      <c r="E1" s="10" t="s">
        <v>26</v>
      </c>
      <c r="F1" s="10" t="s">
        <v>25</v>
      </c>
      <c r="G1" s="10" t="s">
        <v>24</v>
      </c>
      <c r="H1" s="10" t="s">
        <v>23</v>
      </c>
      <c r="I1" s="10" t="s">
        <v>22</v>
      </c>
      <c r="J1" s="10" t="s">
        <v>21</v>
      </c>
      <c r="K1" s="10" t="s">
        <v>20</v>
      </c>
      <c r="L1" s="10" t="s">
        <v>19</v>
      </c>
      <c r="M1" s="10" t="s">
        <v>18</v>
      </c>
      <c r="N1" s="10" t="s">
        <v>17</v>
      </c>
      <c r="O1" s="10" t="s">
        <v>16</v>
      </c>
      <c r="P1" s="10" t="s">
        <v>15</v>
      </c>
      <c r="Q1" s="10" t="s">
        <v>14</v>
      </c>
      <c r="R1" s="10" t="s">
        <v>13</v>
      </c>
      <c r="S1" s="10" t="s">
        <v>12</v>
      </c>
      <c r="T1" s="10" t="s">
        <v>11</v>
      </c>
      <c r="U1" s="10" t="s">
        <v>10</v>
      </c>
      <c r="V1" s="10" t="s">
        <v>9</v>
      </c>
      <c r="W1" s="10" t="s">
        <v>8</v>
      </c>
    </row>
    <row r="2" spans="1:23">
      <c r="A2" s="10" t="s">
        <v>7</v>
      </c>
      <c r="B2" s="10">
        <f>0</f>
        <v>0</v>
      </c>
      <c r="C2" s="12">
        <f ca="1">TODAY()</f>
        <v>45183</v>
      </c>
      <c r="D2" s="13"/>
      <c r="E2" s="13"/>
      <c r="F2" s="18">
        <v>100</v>
      </c>
      <c r="G2" s="10">
        <f>注文書!$E$36</f>
        <v>0</v>
      </c>
      <c r="H2" s="10">
        <f>注文書!$E$11</f>
        <v>0</v>
      </c>
      <c r="I2" s="10">
        <f>注文書!$E$12</f>
        <v>0</v>
      </c>
      <c r="J2" s="10">
        <f>注文書!$E$13</f>
        <v>0</v>
      </c>
      <c r="K2" s="10" t="s">
        <v>6</v>
      </c>
      <c r="L2" s="10">
        <f>注文書!$F$14</f>
        <v>0</v>
      </c>
      <c r="M2" s="10" t="str">
        <f>注文書!$D$31</f>
        <v>〒</v>
      </c>
      <c r="N2" s="10">
        <f>注文書!$D$34</f>
        <v>0</v>
      </c>
      <c r="O2" s="10">
        <f>注文書!$N$34</f>
        <v>0</v>
      </c>
      <c r="P2" s="10">
        <f>0</f>
        <v>0</v>
      </c>
      <c r="Q2" s="10">
        <f>IF(注文書!C24="",0,VLOOKUP(注文書!C24,令和5年度版消防予防概論価格一覧表!$B$3:$F$6,2,FALSE))</f>
        <v>2324</v>
      </c>
      <c r="R2" s="10" t="str">
        <f>注文書!C24</f>
        <v>消防予防概論　第１巻共通科目</v>
      </c>
      <c r="T2" s="10">
        <f>注文書!K24</f>
        <v>0</v>
      </c>
      <c r="U2" s="10" t="s">
        <v>5</v>
      </c>
      <c r="V2" s="11"/>
      <c r="W2" s="11">
        <f>IF(注文書!C24="",0,注文書!M24*注文書!K24)</f>
        <v>0</v>
      </c>
    </row>
    <row r="3" spans="1:23">
      <c r="B3" s="10">
        <f>0</f>
        <v>0</v>
      </c>
      <c r="C3" s="12">
        <f t="shared" ref="C3:C5" ca="1" si="0">TODAY()</f>
        <v>45183</v>
      </c>
      <c r="D3" s="13"/>
      <c r="E3" s="13"/>
      <c r="F3" s="18">
        <v>100</v>
      </c>
      <c r="G3" s="10">
        <f>注文書!$E$36</f>
        <v>0</v>
      </c>
      <c r="H3" s="10">
        <f>注文書!$E$11</f>
        <v>0</v>
      </c>
      <c r="I3" s="10">
        <f>注文書!$E$12</f>
        <v>0</v>
      </c>
      <c r="J3" s="10">
        <f>注文書!$E$13</f>
        <v>0</v>
      </c>
      <c r="K3" s="10" t="s">
        <v>6</v>
      </c>
      <c r="L3" s="10">
        <f>注文書!$F$14</f>
        <v>0</v>
      </c>
      <c r="M3" s="10" t="str">
        <f>注文書!$D$31</f>
        <v>〒</v>
      </c>
      <c r="N3" s="10">
        <f>注文書!$D$34</f>
        <v>0</v>
      </c>
      <c r="O3" s="10">
        <f>注文書!$N$34</f>
        <v>0</v>
      </c>
      <c r="P3" s="10">
        <f>0</f>
        <v>0</v>
      </c>
      <c r="Q3" s="10">
        <f>IF(注文書!C25="",0,VLOOKUP(注文書!C25,令和5年度版消防予防概論価格一覧表!$B$3:$F$6,2,FALSE))</f>
        <v>2325</v>
      </c>
      <c r="R3" s="10" t="str">
        <f>注文書!C25</f>
        <v>消防予防概論　第２巻防火査察</v>
      </c>
      <c r="T3" s="10">
        <f>注文書!K25</f>
        <v>0</v>
      </c>
      <c r="U3" s="10" t="s">
        <v>5</v>
      </c>
      <c r="V3" s="11"/>
      <c r="W3" s="11">
        <f>IF(注文書!C25="",0,注文書!M25*注文書!K25)</f>
        <v>0</v>
      </c>
    </row>
    <row r="4" spans="1:23">
      <c r="B4" s="10">
        <f>0</f>
        <v>0</v>
      </c>
      <c r="C4" s="12">
        <f t="shared" ca="1" si="0"/>
        <v>45183</v>
      </c>
      <c r="D4" s="13"/>
      <c r="E4" s="13"/>
      <c r="F4" s="18">
        <v>100</v>
      </c>
      <c r="G4" s="10">
        <f>注文書!$E$36</f>
        <v>0</v>
      </c>
      <c r="H4" s="10">
        <f>注文書!$E$11</f>
        <v>0</v>
      </c>
      <c r="I4" s="10">
        <f>注文書!$E$12</f>
        <v>0</v>
      </c>
      <c r="J4" s="10">
        <f>注文書!$E$13</f>
        <v>0</v>
      </c>
      <c r="K4" s="10" t="s">
        <v>6</v>
      </c>
      <c r="L4" s="10">
        <f>注文書!$F$14</f>
        <v>0</v>
      </c>
      <c r="M4" s="10" t="str">
        <f>注文書!$D$31</f>
        <v>〒</v>
      </c>
      <c r="N4" s="10">
        <f>注文書!$D$34</f>
        <v>0</v>
      </c>
      <c r="O4" s="10">
        <f>注文書!$N$34</f>
        <v>0</v>
      </c>
      <c r="P4" s="10">
        <f>0</f>
        <v>0</v>
      </c>
      <c r="Q4" s="10">
        <f>IF(注文書!C26="",0,VLOOKUP(注文書!C26,令和5年度版消防予防概論価格一覧表!$B$3:$F$6,2,FALSE))</f>
        <v>2326</v>
      </c>
      <c r="R4" s="10" t="str">
        <f>注文書!C26</f>
        <v>消防予防概論　第３巻消防用設備等</v>
      </c>
      <c r="T4" s="10">
        <f>注文書!K26</f>
        <v>0</v>
      </c>
      <c r="U4" s="10" t="s">
        <v>5</v>
      </c>
      <c r="V4" s="11"/>
      <c r="W4" s="11">
        <f>IF(注文書!C26="",0,注文書!M26*注文書!K26)</f>
        <v>0</v>
      </c>
    </row>
    <row r="5" spans="1:23">
      <c r="B5" s="10">
        <f>0</f>
        <v>0</v>
      </c>
      <c r="C5" s="12">
        <f t="shared" ca="1" si="0"/>
        <v>45183</v>
      </c>
      <c r="D5" s="13"/>
      <c r="E5" s="13"/>
      <c r="F5" s="18">
        <v>100</v>
      </c>
      <c r="G5" s="10">
        <f>注文書!$E$36</f>
        <v>0</v>
      </c>
      <c r="H5" s="10">
        <f>注文書!$E$11</f>
        <v>0</v>
      </c>
      <c r="I5" s="10">
        <f>注文書!$E$12</f>
        <v>0</v>
      </c>
      <c r="J5" s="10">
        <f>注文書!$E$13</f>
        <v>0</v>
      </c>
      <c r="K5" s="10" t="s">
        <v>6</v>
      </c>
      <c r="L5" s="10">
        <f>注文書!$F$14</f>
        <v>0</v>
      </c>
      <c r="M5" s="10" t="str">
        <f>注文書!$D$31</f>
        <v>〒</v>
      </c>
      <c r="N5" s="10">
        <f>注文書!$D$34</f>
        <v>0</v>
      </c>
      <c r="O5" s="10">
        <f>注文書!$N$34</f>
        <v>0</v>
      </c>
      <c r="P5" s="10">
        <f>0</f>
        <v>0</v>
      </c>
      <c r="Q5" s="10">
        <f>IF(注文書!C27="",0,VLOOKUP(注文書!C27,令和5年度版消防予防概論価格一覧表!$B$3:$F$6,2,FALSE))</f>
        <v>2227</v>
      </c>
      <c r="R5" s="10" t="str">
        <f>注文書!C27</f>
        <v>消防予防概論　第４巻危険物</v>
      </c>
      <c r="T5" s="10">
        <f>注文書!K27</f>
        <v>0</v>
      </c>
      <c r="U5" s="10" t="s">
        <v>5</v>
      </c>
      <c r="V5" s="11"/>
      <c r="W5" s="11">
        <f>IF(注文書!C27="",0,注文書!M27*注文書!K27)</f>
        <v>0</v>
      </c>
    </row>
  </sheetData>
  <phoneticPr fontId="4"/>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833E43-3545-482E-A33B-662D20B6906B}">
  <sheetPr>
    <pageSetUpPr fitToPage="1"/>
  </sheetPr>
  <dimension ref="A1:F8"/>
  <sheetViews>
    <sheetView zoomScaleNormal="100" workbookViewId="0">
      <selection activeCell="B20" sqref="B20"/>
    </sheetView>
  </sheetViews>
  <sheetFormatPr defaultColWidth="8.09765625" defaultRowHeight="12"/>
  <cols>
    <col min="1" max="1" width="8.09765625" style="4"/>
    <col min="2" max="2" width="40.59765625" style="5" customWidth="1"/>
    <col min="3" max="3" width="10.19921875" style="5" customWidth="1"/>
    <col min="4" max="4" width="10.3984375" style="5" customWidth="1"/>
    <col min="5" max="5" width="8.19921875" style="5" customWidth="1"/>
    <col min="6" max="6" width="3.5" style="5" customWidth="1"/>
    <col min="7" max="7" width="8.09765625" style="4" customWidth="1"/>
    <col min="8" max="18" width="8.09765625" style="4"/>
    <col min="19" max="19" width="3.09765625" style="4" customWidth="1"/>
    <col min="20" max="20" width="3.69921875" style="4" customWidth="1"/>
    <col min="21" max="21" width="27.19921875" style="4" customWidth="1"/>
    <col min="22" max="22" width="20.09765625" style="4" customWidth="1"/>
    <col min="23" max="23" width="10.19921875" style="4" customWidth="1"/>
    <col min="24" max="24" width="12.8984375" style="4" customWidth="1"/>
    <col min="25" max="25" width="11.69921875" style="4" customWidth="1"/>
    <col min="26" max="26" width="8.19921875" style="4" customWidth="1"/>
    <col min="27" max="27" width="3.5" style="4" customWidth="1"/>
    <col min="28" max="28" width="7.59765625" style="4" customWidth="1"/>
    <col min="29" max="29" width="2.8984375" style="4" customWidth="1"/>
    <col min="30" max="31" width="0" style="4" hidden="1" customWidth="1"/>
    <col min="32" max="32" width="8.5" style="4" customWidth="1"/>
    <col min="33" max="33" width="3.19921875" style="4" customWidth="1"/>
    <col min="34" max="34" width="17.69921875" style="4" customWidth="1"/>
    <col min="35" max="274" width="8.09765625" style="4"/>
    <col min="275" max="275" width="3.09765625" style="4" customWidth="1"/>
    <col min="276" max="276" width="3.69921875" style="4" customWidth="1"/>
    <col min="277" max="277" width="27.19921875" style="4" customWidth="1"/>
    <col min="278" max="278" width="20.09765625" style="4" customWidth="1"/>
    <col min="279" max="279" width="10.19921875" style="4" customWidth="1"/>
    <col min="280" max="280" width="12.8984375" style="4" customWidth="1"/>
    <col min="281" max="281" width="11.69921875" style="4" customWidth="1"/>
    <col min="282" max="282" width="8.19921875" style="4" customWidth="1"/>
    <col min="283" max="283" width="3.5" style="4" customWidth="1"/>
    <col min="284" max="284" width="7.59765625" style="4" customWidth="1"/>
    <col min="285" max="285" width="2.8984375" style="4" customWidth="1"/>
    <col min="286" max="287" width="0" style="4" hidden="1" customWidth="1"/>
    <col min="288" max="288" width="8.5" style="4" customWidth="1"/>
    <col min="289" max="289" width="3.19921875" style="4" customWidth="1"/>
    <col min="290" max="290" width="17.69921875" style="4" customWidth="1"/>
    <col min="291" max="530" width="8.09765625" style="4"/>
    <col min="531" max="531" width="3.09765625" style="4" customWidth="1"/>
    <col min="532" max="532" width="3.69921875" style="4" customWidth="1"/>
    <col min="533" max="533" width="27.19921875" style="4" customWidth="1"/>
    <col min="534" max="534" width="20.09765625" style="4" customWidth="1"/>
    <col min="535" max="535" width="10.19921875" style="4" customWidth="1"/>
    <col min="536" max="536" width="12.8984375" style="4" customWidth="1"/>
    <col min="537" max="537" width="11.69921875" style="4" customWidth="1"/>
    <col min="538" max="538" width="8.19921875" style="4" customWidth="1"/>
    <col min="539" max="539" width="3.5" style="4" customWidth="1"/>
    <col min="540" max="540" width="7.59765625" style="4" customWidth="1"/>
    <col min="541" max="541" width="2.8984375" style="4" customWidth="1"/>
    <col min="542" max="543" width="0" style="4" hidden="1" customWidth="1"/>
    <col min="544" max="544" width="8.5" style="4" customWidth="1"/>
    <col min="545" max="545" width="3.19921875" style="4" customWidth="1"/>
    <col min="546" max="546" width="17.69921875" style="4" customWidth="1"/>
    <col min="547" max="786" width="8.09765625" style="4"/>
    <col min="787" max="787" width="3.09765625" style="4" customWidth="1"/>
    <col min="788" max="788" width="3.69921875" style="4" customWidth="1"/>
    <col min="789" max="789" width="27.19921875" style="4" customWidth="1"/>
    <col min="790" max="790" width="20.09765625" style="4" customWidth="1"/>
    <col min="791" max="791" width="10.19921875" style="4" customWidth="1"/>
    <col min="792" max="792" width="12.8984375" style="4" customWidth="1"/>
    <col min="793" max="793" width="11.69921875" style="4" customWidth="1"/>
    <col min="794" max="794" width="8.19921875" style="4" customWidth="1"/>
    <col min="795" max="795" width="3.5" style="4" customWidth="1"/>
    <col min="796" max="796" width="7.59765625" style="4" customWidth="1"/>
    <col min="797" max="797" width="2.8984375" style="4" customWidth="1"/>
    <col min="798" max="799" width="0" style="4" hidden="1" customWidth="1"/>
    <col min="800" max="800" width="8.5" style="4" customWidth="1"/>
    <col min="801" max="801" width="3.19921875" style="4" customWidth="1"/>
    <col min="802" max="802" width="17.69921875" style="4" customWidth="1"/>
    <col min="803" max="1042" width="8.09765625" style="4"/>
    <col min="1043" max="1043" width="3.09765625" style="4" customWidth="1"/>
    <col min="1044" max="1044" width="3.69921875" style="4" customWidth="1"/>
    <col min="1045" max="1045" width="27.19921875" style="4" customWidth="1"/>
    <col min="1046" max="1046" width="20.09765625" style="4" customWidth="1"/>
    <col min="1047" max="1047" width="10.19921875" style="4" customWidth="1"/>
    <col min="1048" max="1048" width="12.8984375" style="4" customWidth="1"/>
    <col min="1049" max="1049" width="11.69921875" style="4" customWidth="1"/>
    <col min="1050" max="1050" width="8.19921875" style="4" customWidth="1"/>
    <col min="1051" max="1051" width="3.5" style="4" customWidth="1"/>
    <col min="1052" max="1052" width="7.59765625" style="4" customWidth="1"/>
    <col min="1053" max="1053" width="2.8984375" style="4" customWidth="1"/>
    <col min="1054" max="1055" width="0" style="4" hidden="1" customWidth="1"/>
    <col min="1056" max="1056" width="8.5" style="4" customWidth="1"/>
    <col min="1057" max="1057" width="3.19921875" style="4" customWidth="1"/>
    <col min="1058" max="1058" width="17.69921875" style="4" customWidth="1"/>
    <col min="1059" max="1298" width="8.09765625" style="4"/>
    <col min="1299" max="1299" width="3.09765625" style="4" customWidth="1"/>
    <col min="1300" max="1300" width="3.69921875" style="4" customWidth="1"/>
    <col min="1301" max="1301" width="27.19921875" style="4" customWidth="1"/>
    <col min="1302" max="1302" width="20.09765625" style="4" customWidth="1"/>
    <col min="1303" max="1303" width="10.19921875" style="4" customWidth="1"/>
    <col min="1304" max="1304" width="12.8984375" style="4" customWidth="1"/>
    <col min="1305" max="1305" width="11.69921875" style="4" customWidth="1"/>
    <col min="1306" max="1306" width="8.19921875" style="4" customWidth="1"/>
    <col min="1307" max="1307" width="3.5" style="4" customWidth="1"/>
    <col min="1308" max="1308" width="7.59765625" style="4" customWidth="1"/>
    <col min="1309" max="1309" width="2.8984375" style="4" customWidth="1"/>
    <col min="1310" max="1311" width="0" style="4" hidden="1" customWidth="1"/>
    <col min="1312" max="1312" width="8.5" style="4" customWidth="1"/>
    <col min="1313" max="1313" width="3.19921875" style="4" customWidth="1"/>
    <col min="1314" max="1314" width="17.69921875" style="4" customWidth="1"/>
    <col min="1315" max="1554" width="8.09765625" style="4"/>
    <col min="1555" max="1555" width="3.09765625" style="4" customWidth="1"/>
    <col min="1556" max="1556" width="3.69921875" style="4" customWidth="1"/>
    <col min="1557" max="1557" width="27.19921875" style="4" customWidth="1"/>
    <col min="1558" max="1558" width="20.09765625" style="4" customWidth="1"/>
    <col min="1559" max="1559" width="10.19921875" style="4" customWidth="1"/>
    <col min="1560" max="1560" width="12.8984375" style="4" customWidth="1"/>
    <col min="1561" max="1561" width="11.69921875" style="4" customWidth="1"/>
    <col min="1562" max="1562" width="8.19921875" style="4" customWidth="1"/>
    <col min="1563" max="1563" width="3.5" style="4" customWidth="1"/>
    <col min="1564" max="1564" width="7.59765625" style="4" customWidth="1"/>
    <col min="1565" max="1565" width="2.8984375" style="4" customWidth="1"/>
    <col min="1566" max="1567" width="0" style="4" hidden="1" customWidth="1"/>
    <col min="1568" max="1568" width="8.5" style="4" customWidth="1"/>
    <col min="1569" max="1569" width="3.19921875" style="4" customWidth="1"/>
    <col min="1570" max="1570" width="17.69921875" style="4" customWidth="1"/>
    <col min="1571" max="1810" width="8.09765625" style="4"/>
    <col min="1811" max="1811" width="3.09765625" style="4" customWidth="1"/>
    <col min="1812" max="1812" width="3.69921875" style="4" customWidth="1"/>
    <col min="1813" max="1813" width="27.19921875" style="4" customWidth="1"/>
    <col min="1814" max="1814" width="20.09765625" style="4" customWidth="1"/>
    <col min="1815" max="1815" width="10.19921875" style="4" customWidth="1"/>
    <col min="1816" max="1816" width="12.8984375" style="4" customWidth="1"/>
    <col min="1817" max="1817" width="11.69921875" style="4" customWidth="1"/>
    <col min="1818" max="1818" width="8.19921875" style="4" customWidth="1"/>
    <col min="1819" max="1819" width="3.5" style="4" customWidth="1"/>
    <col min="1820" max="1820" width="7.59765625" style="4" customWidth="1"/>
    <col min="1821" max="1821" width="2.8984375" style="4" customWidth="1"/>
    <col min="1822" max="1823" width="0" style="4" hidden="1" customWidth="1"/>
    <col min="1824" max="1824" width="8.5" style="4" customWidth="1"/>
    <col min="1825" max="1825" width="3.19921875" style="4" customWidth="1"/>
    <col min="1826" max="1826" width="17.69921875" style="4" customWidth="1"/>
    <col min="1827" max="2066" width="8.09765625" style="4"/>
    <col min="2067" max="2067" width="3.09765625" style="4" customWidth="1"/>
    <col min="2068" max="2068" width="3.69921875" style="4" customWidth="1"/>
    <col min="2069" max="2069" width="27.19921875" style="4" customWidth="1"/>
    <col min="2070" max="2070" width="20.09765625" style="4" customWidth="1"/>
    <col min="2071" max="2071" width="10.19921875" style="4" customWidth="1"/>
    <col min="2072" max="2072" width="12.8984375" style="4" customWidth="1"/>
    <col min="2073" max="2073" width="11.69921875" style="4" customWidth="1"/>
    <col min="2074" max="2074" width="8.19921875" style="4" customWidth="1"/>
    <col min="2075" max="2075" width="3.5" style="4" customWidth="1"/>
    <col min="2076" max="2076" width="7.59765625" style="4" customWidth="1"/>
    <col min="2077" max="2077" width="2.8984375" style="4" customWidth="1"/>
    <col min="2078" max="2079" width="0" style="4" hidden="1" customWidth="1"/>
    <col min="2080" max="2080" width="8.5" style="4" customWidth="1"/>
    <col min="2081" max="2081" width="3.19921875" style="4" customWidth="1"/>
    <col min="2082" max="2082" width="17.69921875" style="4" customWidth="1"/>
    <col min="2083" max="2322" width="8.09765625" style="4"/>
    <col min="2323" max="2323" width="3.09765625" style="4" customWidth="1"/>
    <col min="2324" max="2324" width="3.69921875" style="4" customWidth="1"/>
    <col min="2325" max="2325" width="27.19921875" style="4" customWidth="1"/>
    <col min="2326" max="2326" width="20.09765625" style="4" customWidth="1"/>
    <col min="2327" max="2327" width="10.19921875" style="4" customWidth="1"/>
    <col min="2328" max="2328" width="12.8984375" style="4" customWidth="1"/>
    <col min="2329" max="2329" width="11.69921875" style="4" customWidth="1"/>
    <col min="2330" max="2330" width="8.19921875" style="4" customWidth="1"/>
    <col min="2331" max="2331" width="3.5" style="4" customWidth="1"/>
    <col min="2332" max="2332" width="7.59765625" style="4" customWidth="1"/>
    <col min="2333" max="2333" width="2.8984375" style="4" customWidth="1"/>
    <col min="2334" max="2335" width="0" style="4" hidden="1" customWidth="1"/>
    <col min="2336" max="2336" width="8.5" style="4" customWidth="1"/>
    <col min="2337" max="2337" width="3.19921875" style="4" customWidth="1"/>
    <col min="2338" max="2338" width="17.69921875" style="4" customWidth="1"/>
    <col min="2339" max="2578" width="8.09765625" style="4"/>
    <col min="2579" max="2579" width="3.09765625" style="4" customWidth="1"/>
    <col min="2580" max="2580" width="3.69921875" style="4" customWidth="1"/>
    <col min="2581" max="2581" width="27.19921875" style="4" customWidth="1"/>
    <col min="2582" max="2582" width="20.09765625" style="4" customWidth="1"/>
    <col min="2583" max="2583" width="10.19921875" style="4" customWidth="1"/>
    <col min="2584" max="2584" width="12.8984375" style="4" customWidth="1"/>
    <col min="2585" max="2585" width="11.69921875" style="4" customWidth="1"/>
    <col min="2586" max="2586" width="8.19921875" style="4" customWidth="1"/>
    <col min="2587" max="2587" width="3.5" style="4" customWidth="1"/>
    <col min="2588" max="2588" width="7.59765625" style="4" customWidth="1"/>
    <col min="2589" max="2589" width="2.8984375" style="4" customWidth="1"/>
    <col min="2590" max="2591" width="0" style="4" hidden="1" customWidth="1"/>
    <col min="2592" max="2592" width="8.5" style="4" customWidth="1"/>
    <col min="2593" max="2593" width="3.19921875" style="4" customWidth="1"/>
    <col min="2594" max="2594" width="17.69921875" style="4" customWidth="1"/>
    <col min="2595" max="2834" width="8.09765625" style="4"/>
    <col min="2835" max="2835" width="3.09765625" style="4" customWidth="1"/>
    <col min="2836" max="2836" width="3.69921875" style="4" customWidth="1"/>
    <col min="2837" max="2837" width="27.19921875" style="4" customWidth="1"/>
    <col min="2838" max="2838" width="20.09765625" style="4" customWidth="1"/>
    <col min="2839" max="2839" width="10.19921875" style="4" customWidth="1"/>
    <col min="2840" max="2840" width="12.8984375" style="4" customWidth="1"/>
    <col min="2841" max="2841" width="11.69921875" style="4" customWidth="1"/>
    <col min="2842" max="2842" width="8.19921875" style="4" customWidth="1"/>
    <col min="2843" max="2843" width="3.5" style="4" customWidth="1"/>
    <col min="2844" max="2844" width="7.59765625" style="4" customWidth="1"/>
    <col min="2845" max="2845" width="2.8984375" style="4" customWidth="1"/>
    <col min="2846" max="2847" width="0" style="4" hidden="1" customWidth="1"/>
    <col min="2848" max="2848" width="8.5" style="4" customWidth="1"/>
    <col min="2849" max="2849" width="3.19921875" style="4" customWidth="1"/>
    <col min="2850" max="2850" width="17.69921875" style="4" customWidth="1"/>
    <col min="2851" max="3090" width="8.09765625" style="4"/>
    <col min="3091" max="3091" width="3.09765625" style="4" customWidth="1"/>
    <col min="3092" max="3092" width="3.69921875" style="4" customWidth="1"/>
    <col min="3093" max="3093" width="27.19921875" style="4" customWidth="1"/>
    <col min="3094" max="3094" width="20.09765625" style="4" customWidth="1"/>
    <col min="3095" max="3095" width="10.19921875" style="4" customWidth="1"/>
    <col min="3096" max="3096" width="12.8984375" style="4" customWidth="1"/>
    <col min="3097" max="3097" width="11.69921875" style="4" customWidth="1"/>
    <col min="3098" max="3098" width="8.19921875" style="4" customWidth="1"/>
    <col min="3099" max="3099" width="3.5" style="4" customWidth="1"/>
    <col min="3100" max="3100" width="7.59765625" style="4" customWidth="1"/>
    <col min="3101" max="3101" width="2.8984375" style="4" customWidth="1"/>
    <col min="3102" max="3103" width="0" style="4" hidden="1" customWidth="1"/>
    <col min="3104" max="3104" width="8.5" style="4" customWidth="1"/>
    <col min="3105" max="3105" width="3.19921875" style="4" customWidth="1"/>
    <col min="3106" max="3106" width="17.69921875" style="4" customWidth="1"/>
    <col min="3107" max="3346" width="8.09765625" style="4"/>
    <col min="3347" max="3347" width="3.09765625" style="4" customWidth="1"/>
    <col min="3348" max="3348" width="3.69921875" style="4" customWidth="1"/>
    <col min="3349" max="3349" width="27.19921875" style="4" customWidth="1"/>
    <col min="3350" max="3350" width="20.09765625" style="4" customWidth="1"/>
    <col min="3351" max="3351" width="10.19921875" style="4" customWidth="1"/>
    <col min="3352" max="3352" width="12.8984375" style="4" customWidth="1"/>
    <col min="3353" max="3353" width="11.69921875" style="4" customWidth="1"/>
    <col min="3354" max="3354" width="8.19921875" style="4" customWidth="1"/>
    <col min="3355" max="3355" width="3.5" style="4" customWidth="1"/>
    <col min="3356" max="3356" width="7.59765625" style="4" customWidth="1"/>
    <col min="3357" max="3357" width="2.8984375" style="4" customWidth="1"/>
    <col min="3358" max="3359" width="0" style="4" hidden="1" customWidth="1"/>
    <col min="3360" max="3360" width="8.5" style="4" customWidth="1"/>
    <col min="3361" max="3361" width="3.19921875" style="4" customWidth="1"/>
    <col min="3362" max="3362" width="17.69921875" style="4" customWidth="1"/>
    <col min="3363" max="3602" width="8.09765625" style="4"/>
    <col min="3603" max="3603" width="3.09765625" style="4" customWidth="1"/>
    <col min="3604" max="3604" width="3.69921875" style="4" customWidth="1"/>
    <col min="3605" max="3605" width="27.19921875" style="4" customWidth="1"/>
    <col min="3606" max="3606" width="20.09765625" style="4" customWidth="1"/>
    <col min="3607" max="3607" width="10.19921875" style="4" customWidth="1"/>
    <col min="3608" max="3608" width="12.8984375" style="4" customWidth="1"/>
    <col min="3609" max="3609" width="11.69921875" style="4" customWidth="1"/>
    <col min="3610" max="3610" width="8.19921875" style="4" customWidth="1"/>
    <col min="3611" max="3611" width="3.5" style="4" customWidth="1"/>
    <col min="3612" max="3612" width="7.59765625" style="4" customWidth="1"/>
    <col min="3613" max="3613" width="2.8984375" style="4" customWidth="1"/>
    <col min="3614" max="3615" width="0" style="4" hidden="1" customWidth="1"/>
    <col min="3616" max="3616" width="8.5" style="4" customWidth="1"/>
    <col min="3617" max="3617" width="3.19921875" style="4" customWidth="1"/>
    <col min="3618" max="3618" width="17.69921875" style="4" customWidth="1"/>
    <col min="3619" max="3858" width="8.09765625" style="4"/>
    <col min="3859" max="3859" width="3.09765625" style="4" customWidth="1"/>
    <col min="3860" max="3860" width="3.69921875" style="4" customWidth="1"/>
    <col min="3861" max="3861" width="27.19921875" style="4" customWidth="1"/>
    <col min="3862" max="3862" width="20.09765625" style="4" customWidth="1"/>
    <col min="3863" max="3863" width="10.19921875" style="4" customWidth="1"/>
    <col min="3864" max="3864" width="12.8984375" style="4" customWidth="1"/>
    <col min="3865" max="3865" width="11.69921875" style="4" customWidth="1"/>
    <col min="3866" max="3866" width="8.19921875" style="4" customWidth="1"/>
    <col min="3867" max="3867" width="3.5" style="4" customWidth="1"/>
    <col min="3868" max="3868" width="7.59765625" style="4" customWidth="1"/>
    <col min="3869" max="3869" width="2.8984375" style="4" customWidth="1"/>
    <col min="3870" max="3871" width="0" style="4" hidden="1" customWidth="1"/>
    <col min="3872" max="3872" width="8.5" style="4" customWidth="1"/>
    <col min="3873" max="3873" width="3.19921875" style="4" customWidth="1"/>
    <col min="3874" max="3874" width="17.69921875" style="4" customWidth="1"/>
    <col min="3875" max="4114" width="8.09765625" style="4"/>
    <col min="4115" max="4115" width="3.09765625" style="4" customWidth="1"/>
    <col min="4116" max="4116" width="3.69921875" style="4" customWidth="1"/>
    <col min="4117" max="4117" width="27.19921875" style="4" customWidth="1"/>
    <col min="4118" max="4118" width="20.09765625" style="4" customWidth="1"/>
    <col min="4119" max="4119" width="10.19921875" style="4" customWidth="1"/>
    <col min="4120" max="4120" width="12.8984375" style="4" customWidth="1"/>
    <col min="4121" max="4121" width="11.69921875" style="4" customWidth="1"/>
    <col min="4122" max="4122" width="8.19921875" style="4" customWidth="1"/>
    <col min="4123" max="4123" width="3.5" style="4" customWidth="1"/>
    <col min="4124" max="4124" width="7.59765625" style="4" customWidth="1"/>
    <col min="4125" max="4125" width="2.8984375" style="4" customWidth="1"/>
    <col min="4126" max="4127" width="0" style="4" hidden="1" customWidth="1"/>
    <col min="4128" max="4128" width="8.5" style="4" customWidth="1"/>
    <col min="4129" max="4129" width="3.19921875" style="4" customWidth="1"/>
    <col min="4130" max="4130" width="17.69921875" style="4" customWidth="1"/>
    <col min="4131" max="4370" width="8.09765625" style="4"/>
    <col min="4371" max="4371" width="3.09765625" style="4" customWidth="1"/>
    <col min="4372" max="4372" width="3.69921875" style="4" customWidth="1"/>
    <col min="4373" max="4373" width="27.19921875" style="4" customWidth="1"/>
    <col min="4374" max="4374" width="20.09765625" style="4" customWidth="1"/>
    <col min="4375" max="4375" width="10.19921875" style="4" customWidth="1"/>
    <col min="4376" max="4376" width="12.8984375" style="4" customWidth="1"/>
    <col min="4377" max="4377" width="11.69921875" style="4" customWidth="1"/>
    <col min="4378" max="4378" width="8.19921875" style="4" customWidth="1"/>
    <col min="4379" max="4379" width="3.5" style="4" customWidth="1"/>
    <col min="4380" max="4380" width="7.59765625" style="4" customWidth="1"/>
    <col min="4381" max="4381" width="2.8984375" style="4" customWidth="1"/>
    <col min="4382" max="4383" width="0" style="4" hidden="1" customWidth="1"/>
    <col min="4384" max="4384" width="8.5" style="4" customWidth="1"/>
    <col min="4385" max="4385" width="3.19921875" style="4" customWidth="1"/>
    <col min="4386" max="4386" width="17.69921875" style="4" customWidth="1"/>
    <col min="4387" max="4626" width="8.09765625" style="4"/>
    <col min="4627" max="4627" width="3.09765625" style="4" customWidth="1"/>
    <col min="4628" max="4628" width="3.69921875" style="4" customWidth="1"/>
    <col min="4629" max="4629" width="27.19921875" style="4" customWidth="1"/>
    <col min="4630" max="4630" width="20.09765625" style="4" customWidth="1"/>
    <col min="4631" max="4631" width="10.19921875" style="4" customWidth="1"/>
    <col min="4632" max="4632" width="12.8984375" style="4" customWidth="1"/>
    <col min="4633" max="4633" width="11.69921875" style="4" customWidth="1"/>
    <col min="4634" max="4634" width="8.19921875" style="4" customWidth="1"/>
    <col min="4635" max="4635" width="3.5" style="4" customWidth="1"/>
    <col min="4636" max="4636" width="7.59765625" style="4" customWidth="1"/>
    <col min="4637" max="4637" width="2.8984375" style="4" customWidth="1"/>
    <col min="4638" max="4639" width="0" style="4" hidden="1" customWidth="1"/>
    <col min="4640" max="4640" width="8.5" style="4" customWidth="1"/>
    <col min="4641" max="4641" width="3.19921875" style="4" customWidth="1"/>
    <col min="4642" max="4642" width="17.69921875" style="4" customWidth="1"/>
    <col min="4643" max="4882" width="8.09765625" style="4"/>
    <col min="4883" max="4883" width="3.09765625" style="4" customWidth="1"/>
    <col min="4884" max="4884" width="3.69921875" style="4" customWidth="1"/>
    <col min="4885" max="4885" width="27.19921875" style="4" customWidth="1"/>
    <col min="4886" max="4886" width="20.09765625" style="4" customWidth="1"/>
    <col min="4887" max="4887" width="10.19921875" style="4" customWidth="1"/>
    <col min="4888" max="4888" width="12.8984375" style="4" customWidth="1"/>
    <col min="4889" max="4889" width="11.69921875" style="4" customWidth="1"/>
    <col min="4890" max="4890" width="8.19921875" style="4" customWidth="1"/>
    <col min="4891" max="4891" width="3.5" style="4" customWidth="1"/>
    <col min="4892" max="4892" width="7.59765625" style="4" customWidth="1"/>
    <col min="4893" max="4893" width="2.8984375" style="4" customWidth="1"/>
    <col min="4894" max="4895" width="0" style="4" hidden="1" customWidth="1"/>
    <col min="4896" max="4896" width="8.5" style="4" customWidth="1"/>
    <col min="4897" max="4897" width="3.19921875" style="4" customWidth="1"/>
    <col min="4898" max="4898" width="17.69921875" style="4" customWidth="1"/>
    <col min="4899" max="5138" width="8.09765625" style="4"/>
    <col min="5139" max="5139" width="3.09765625" style="4" customWidth="1"/>
    <col min="5140" max="5140" width="3.69921875" style="4" customWidth="1"/>
    <col min="5141" max="5141" width="27.19921875" style="4" customWidth="1"/>
    <col min="5142" max="5142" width="20.09765625" style="4" customWidth="1"/>
    <col min="5143" max="5143" width="10.19921875" style="4" customWidth="1"/>
    <col min="5144" max="5144" width="12.8984375" style="4" customWidth="1"/>
    <col min="5145" max="5145" width="11.69921875" style="4" customWidth="1"/>
    <col min="5146" max="5146" width="8.19921875" style="4" customWidth="1"/>
    <col min="5147" max="5147" width="3.5" style="4" customWidth="1"/>
    <col min="5148" max="5148" width="7.59765625" style="4" customWidth="1"/>
    <col min="5149" max="5149" width="2.8984375" style="4" customWidth="1"/>
    <col min="5150" max="5151" width="0" style="4" hidden="1" customWidth="1"/>
    <col min="5152" max="5152" width="8.5" style="4" customWidth="1"/>
    <col min="5153" max="5153" width="3.19921875" style="4" customWidth="1"/>
    <col min="5154" max="5154" width="17.69921875" style="4" customWidth="1"/>
    <col min="5155" max="5394" width="8.09765625" style="4"/>
    <col min="5395" max="5395" width="3.09765625" style="4" customWidth="1"/>
    <col min="5396" max="5396" width="3.69921875" style="4" customWidth="1"/>
    <col min="5397" max="5397" width="27.19921875" style="4" customWidth="1"/>
    <col min="5398" max="5398" width="20.09765625" style="4" customWidth="1"/>
    <col min="5399" max="5399" width="10.19921875" style="4" customWidth="1"/>
    <col min="5400" max="5400" width="12.8984375" style="4" customWidth="1"/>
    <col min="5401" max="5401" width="11.69921875" style="4" customWidth="1"/>
    <col min="5402" max="5402" width="8.19921875" style="4" customWidth="1"/>
    <col min="5403" max="5403" width="3.5" style="4" customWidth="1"/>
    <col min="5404" max="5404" width="7.59765625" style="4" customWidth="1"/>
    <col min="5405" max="5405" width="2.8984375" style="4" customWidth="1"/>
    <col min="5406" max="5407" width="0" style="4" hidden="1" customWidth="1"/>
    <col min="5408" max="5408" width="8.5" style="4" customWidth="1"/>
    <col min="5409" max="5409" width="3.19921875" style="4" customWidth="1"/>
    <col min="5410" max="5410" width="17.69921875" style="4" customWidth="1"/>
    <col min="5411" max="5650" width="8.09765625" style="4"/>
    <col min="5651" max="5651" width="3.09765625" style="4" customWidth="1"/>
    <col min="5652" max="5652" width="3.69921875" style="4" customWidth="1"/>
    <col min="5653" max="5653" width="27.19921875" style="4" customWidth="1"/>
    <col min="5654" max="5654" width="20.09765625" style="4" customWidth="1"/>
    <col min="5655" max="5655" width="10.19921875" style="4" customWidth="1"/>
    <col min="5656" max="5656" width="12.8984375" style="4" customWidth="1"/>
    <col min="5657" max="5657" width="11.69921875" style="4" customWidth="1"/>
    <col min="5658" max="5658" width="8.19921875" style="4" customWidth="1"/>
    <col min="5659" max="5659" width="3.5" style="4" customWidth="1"/>
    <col min="5660" max="5660" width="7.59765625" style="4" customWidth="1"/>
    <col min="5661" max="5661" width="2.8984375" style="4" customWidth="1"/>
    <col min="5662" max="5663" width="0" style="4" hidden="1" customWidth="1"/>
    <col min="5664" max="5664" width="8.5" style="4" customWidth="1"/>
    <col min="5665" max="5665" width="3.19921875" style="4" customWidth="1"/>
    <col min="5666" max="5666" width="17.69921875" style="4" customWidth="1"/>
    <col min="5667" max="5906" width="8.09765625" style="4"/>
    <col min="5907" max="5907" width="3.09765625" style="4" customWidth="1"/>
    <col min="5908" max="5908" width="3.69921875" style="4" customWidth="1"/>
    <col min="5909" max="5909" width="27.19921875" style="4" customWidth="1"/>
    <col min="5910" max="5910" width="20.09765625" style="4" customWidth="1"/>
    <col min="5911" max="5911" width="10.19921875" style="4" customWidth="1"/>
    <col min="5912" max="5912" width="12.8984375" style="4" customWidth="1"/>
    <col min="5913" max="5913" width="11.69921875" style="4" customWidth="1"/>
    <col min="5914" max="5914" width="8.19921875" style="4" customWidth="1"/>
    <col min="5915" max="5915" width="3.5" style="4" customWidth="1"/>
    <col min="5916" max="5916" width="7.59765625" style="4" customWidth="1"/>
    <col min="5917" max="5917" width="2.8984375" style="4" customWidth="1"/>
    <col min="5918" max="5919" width="0" style="4" hidden="1" customWidth="1"/>
    <col min="5920" max="5920" width="8.5" style="4" customWidth="1"/>
    <col min="5921" max="5921" width="3.19921875" style="4" customWidth="1"/>
    <col min="5922" max="5922" width="17.69921875" style="4" customWidth="1"/>
    <col min="5923" max="6162" width="8.09765625" style="4"/>
    <col min="6163" max="6163" width="3.09765625" style="4" customWidth="1"/>
    <col min="6164" max="6164" width="3.69921875" style="4" customWidth="1"/>
    <col min="6165" max="6165" width="27.19921875" style="4" customWidth="1"/>
    <col min="6166" max="6166" width="20.09765625" style="4" customWidth="1"/>
    <col min="6167" max="6167" width="10.19921875" style="4" customWidth="1"/>
    <col min="6168" max="6168" width="12.8984375" style="4" customWidth="1"/>
    <col min="6169" max="6169" width="11.69921875" style="4" customWidth="1"/>
    <col min="6170" max="6170" width="8.19921875" style="4" customWidth="1"/>
    <col min="6171" max="6171" width="3.5" style="4" customWidth="1"/>
    <col min="6172" max="6172" width="7.59765625" style="4" customWidth="1"/>
    <col min="6173" max="6173" width="2.8984375" style="4" customWidth="1"/>
    <col min="6174" max="6175" width="0" style="4" hidden="1" customWidth="1"/>
    <col min="6176" max="6176" width="8.5" style="4" customWidth="1"/>
    <col min="6177" max="6177" width="3.19921875" style="4" customWidth="1"/>
    <col min="6178" max="6178" width="17.69921875" style="4" customWidth="1"/>
    <col min="6179" max="6418" width="8.09765625" style="4"/>
    <col min="6419" max="6419" width="3.09765625" style="4" customWidth="1"/>
    <col min="6420" max="6420" width="3.69921875" style="4" customWidth="1"/>
    <col min="6421" max="6421" width="27.19921875" style="4" customWidth="1"/>
    <col min="6422" max="6422" width="20.09765625" style="4" customWidth="1"/>
    <col min="6423" max="6423" width="10.19921875" style="4" customWidth="1"/>
    <col min="6424" max="6424" width="12.8984375" style="4" customWidth="1"/>
    <col min="6425" max="6425" width="11.69921875" style="4" customWidth="1"/>
    <col min="6426" max="6426" width="8.19921875" style="4" customWidth="1"/>
    <col min="6427" max="6427" width="3.5" style="4" customWidth="1"/>
    <col min="6428" max="6428" width="7.59765625" style="4" customWidth="1"/>
    <col min="6429" max="6429" width="2.8984375" style="4" customWidth="1"/>
    <col min="6430" max="6431" width="0" style="4" hidden="1" customWidth="1"/>
    <col min="6432" max="6432" width="8.5" style="4" customWidth="1"/>
    <col min="6433" max="6433" width="3.19921875" style="4" customWidth="1"/>
    <col min="6434" max="6434" width="17.69921875" style="4" customWidth="1"/>
    <col min="6435" max="6674" width="8.09765625" style="4"/>
    <col min="6675" max="6675" width="3.09765625" style="4" customWidth="1"/>
    <col min="6676" max="6676" width="3.69921875" style="4" customWidth="1"/>
    <col min="6677" max="6677" width="27.19921875" style="4" customWidth="1"/>
    <col min="6678" max="6678" width="20.09765625" style="4" customWidth="1"/>
    <col min="6679" max="6679" width="10.19921875" style="4" customWidth="1"/>
    <col min="6680" max="6680" width="12.8984375" style="4" customWidth="1"/>
    <col min="6681" max="6681" width="11.69921875" style="4" customWidth="1"/>
    <col min="6682" max="6682" width="8.19921875" style="4" customWidth="1"/>
    <col min="6683" max="6683" width="3.5" style="4" customWidth="1"/>
    <col min="6684" max="6684" width="7.59765625" style="4" customWidth="1"/>
    <col min="6685" max="6685" width="2.8984375" style="4" customWidth="1"/>
    <col min="6686" max="6687" width="0" style="4" hidden="1" customWidth="1"/>
    <col min="6688" max="6688" width="8.5" style="4" customWidth="1"/>
    <col min="6689" max="6689" width="3.19921875" style="4" customWidth="1"/>
    <col min="6690" max="6690" width="17.69921875" style="4" customWidth="1"/>
    <col min="6691" max="6930" width="8.09765625" style="4"/>
    <col min="6931" max="6931" width="3.09765625" style="4" customWidth="1"/>
    <col min="6932" max="6932" width="3.69921875" style="4" customWidth="1"/>
    <col min="6933" max="6933" width="27.19921875" style="4" customWidth="1"/>
    <col min="6934" max="6934" width="20.09765625" style="4" customWidth="1"/>
    <col min="6935" max="6935" width="10.19921875" style="4" customWidth="1"/>
    <col min="6936" max="6936" width="12.8984375" style="4" customWidth="1"/>
    <col min="6937" max="6937" width="11.69921875" style="4" customWidth="1"/>
    <col min="6938" max="6938" width="8.19921875" style="4" customWidth="1"/>
    <col min="6939" max="6939" width="3.5" style="4" customWidth="1"/>
    <col min="6940" max="6940" width="7.59765625" style="4" customWidth="1"/>
    <col min="6941" max="6941" width="2.8984375" style="4" customWidth="1"/>
    <col min="6942" max="6943" width="0" style="4" hidden="1" customWidth="1"/>
    <col min="6944" max="6944" width="8.5" style="4" customWidth="1"/>
    <col min="6945" max="6945" width="3.19921875" style="4" customWidth="1"/>
    <col min="6946" max="6946" width="17.69921875" style="4" customWidth="1"/>
    <col min="6947" max="7186" width="8.09765625" style="4"/>
    <col min="7187" max="7187" width="3.09765625" style="4" customWidth="1"/>
    <col min="7188" max="7188" width="3.69921875" style="4" customWidth="1"/>
    <col min="7189" max="7189" width="27.19921875" style="4" customWidth="1"/>
    <col min="7190" max="7190" width="20.09765625" style="4" customWidth="1"/>
    <col min="7191" max="7191" width="10.19921875" style="4" customWidth="1"/>
    <col min="7192" max="7192" width="12.8984375" style="4" customWidth="1"/>
    <col min="7193" max="7193" width="11.69921875" style="4" customWidth="1"/>
    <col min="7194" max="7194" width="8.19921875" style="4" customWidth="1"/>
    <col min="7195" max="7195" width="3.5" style="4" customWidth="1"/>
    <col min="7196" max="7196" width="7.59765625" style="4" customWidth="1"/>
    <col min="7197" max="7197" width="2.8984375" style="4" customWidth="1"/>
    <col min="7198" max="7199" width="0" style="4" hidden="1" customWidth="1"/>
    <col min="7200" max="7200" width="8.5" style="4" customWidth="1"/>
    <col min="7201" max="7201" width="3.19921875" style="4" customWidth="1"/>
    <col min="7202" max="7202" width="17.69921875" style="4" customWidth="1"/>
    <col min="7203" max="7442" width="8.09765625" style="4"/>
    <col min="7443" max="7443" width="3.09765625" style="4" customWidth="1"/>
    <col min="7444" max="7444" width="3.69921875" style="4" customWidth="1"/>
    <col min="7445" max="7445" width="27.19921875" style="4" customWidth="1"/>
    <col min="7446" max="7446" width="20.09765625" style="4" customWidth="1"/>
    <col min="7447" max="7447" width="10.19921875" style="4" customWidth="1"/>
    <col min="7448" max="7448" width="12.8984375" style="4" customWidth="1"/>
    <col min="7449" max="7449" width="11.69921875" style="4" customWidth="1"/>
    <col min="7450" max="7450" width="8.19921875" style="4" customWidth="1"/>
    <col min="7451" max="7451" width="3.5" style="4" customWidth="1"/>
    <col min="7452" max="7452" width="7.59765625" style="4" customWidth="1"/>
    <col min="7453" max="7453" width="2.8984375" style="4" customWidth="1"/>
    <col min="7454" max="7455" width="0" style="4" hidden="1" customWidth="1"/>
    <col min="7456" max="7456" width="8.5" style="4" customWidth="1"/>
    <col min="7457" max="7457" width="3.19921875" style="4" customWidth="1"/>
    <col min="7458" max="7458" width="17.69921875" style="4" customWidth="1"/>
    <col min="7459" max="7698" width="8.09765625" style="4"/>
    <col min="7699" max="7699" width="3.09765625" style="4" customWidth="1"/>
    <col min="7700" max="7700" width="3.69921875" style="4" customWidth="1"/>
    <col min="7701" max="7701" width="27.19921875" style="4" customWidth="1"/>
    <col min="7702" max="7702" width="20.09765625" style="4" customWidth="1"/>
    <col min="7703" max="7703" width="10.19921875" style="4" customWidth="1"/>
    <col min="7704" max="7704" width="12.8984375" style="4" customWidth="1"/>
    <col min="7705" max="7705" width="11.69921875" style="4" customWidth="1"/>
    <col min="7706" max="7706" width="8.19921875" style="4" customWidth="1"/>
    <col min="7707" max="7707" width="3.5" style="4" customWidth="1"/>
    <col min="7708" max="7708" width="7.59765625" style="4" customWidth="1"/>
    <col min="7709" max="7709" width="2.8984375" style="4" customWidth="1"/>
    <col min="7710" max="7711" width="0" style="4" hidden="1" customWidth="1"/>
    <col min="7712" max="7712" width="8.5" style="4" customWidth="1"/>
    <col min="7713" max="7713" width="3.19921875" style="4" customWidth="1"/>
    <col min="7714" max="7714" width="17.69921875" style="4" customWidth="1"/>
    <col min="7715" max="7954" width="8.09765625" style="4"/>
    <col min="7955" max="7955" width="3.09765625" style="4" customWidth="1"/>
    <col min="7956" max="7956" width="3.69921875" style="4" customWidth="1"/>
    <col min="7957" max="7957" width="27.19921875" style="4" customWidth="1"/>
    <col min="7958" max="7958" width="20.09765625" style="4" customWidth="1"/>
    <col min="7959" max="7959" width="10.19921875" style="4" customWidth="1"/>
    <col min="7960" max="7960" width="12.8984375" style="4" customWidth="1"/>
    <col min="7961" max="7961" width="11.69921875" style="4" customWidth="1"/>
    <col min="7962" max="7962" width="8.19921875" style="4" customWidth="1"/>
    <col min="7963" max="7963" width="3.5" style="4" customWidth="1"/>
    <col min="7964" max="7964" width="7.59765625" style="4" customWidth="1"/>
    <col min="7965" max="7965" width="2.8984375" style="4" customWidth="1"/>
    <col min="7966" max="7967" width="0" style="4" hidden="1" customWidth="1"/>
    <col min="7968" max="7968" width="8.5" style="4" customWidth="1"/>
    <col min="7969" max="7969" width="3.19921875" style="4" customWidth="1"/>
    <col min="7970" max="7970" width="17.69921875" style="4" customWidth="1"/>
    <col min="7971" max="8210" width="8.09765625" style="4"/>
    <col min="8211" max="8211" width="3.09765625" style="4" customWidth="1"/>
    <col min="8212" max="8212" width="3.69921875" style="4" customWidth="1"/>
    <col min="8213" max="8213" width="27.19921875" style="4" customWidth="1"/>
    <col min="8214" max="8214" width="20.09765625" style="4" customWidth="1"/>
    <col min="8215" max="8215" width="10.19921875" style="4" customWidth="1"/>
    <col min="8216" max="8216" width="12.8984375" style="4" customWidth="1"/>
    <col min="8217" max="8217" width="11.69921875" style="4" customWidth="1"/>
    <col min="8218" max="8218" width="8.19921875" style="4" customWidth="1"/>
    <col min="8219" max="8219" width="3.5" style="4" customWidth="1"/>
    <col min="8220" max="8220" width="7.59765625" style="4" customWidth="1"/>
    <col min="8221" max="8221" width="2.8984375" style="4" customWidth="1"/>
    <col min="8222" max="8223" width="0" style="4" hidden="1" customWidth="1"/>
    <col min="8224" max="8224" width="8.5" style="4" customWidth="1"/>
    <col min="8225" max="8225" width="3.19921875" style="4" customWidth="1"/>
    <col min="8226" max="8226" width="17.69921875" style="4" customWidth="1"/>
    <col min="8227" max="8466" width="8.09765625" style="4"/>
    <col min="8467" max="8467" width="3.09765625" style="4" customWidth="1"/>
    <col min="8468" max="8468" width="3.69921875" style="4" customWidth="1"/>
    <col min="8469" max="8469" width="27.19921875" style="4" customWidth="1"/>
    <col min="8470" max="8470" width="20.09765625" style="4" customWidth="1"/>
    <col min="8471" max="8471" width="10.19921875" style="4" customWidth="1"/>
    <col min="8472" max="8472" width="12.8984375" style="4" customWidth="1"/>
    <col min="8473" max="8473" width="11.69921875" style="4" customWidth="1"/>
    <col min="8474" max="8474" width="8.19921875" style="4" customWidth="1"/>
    <col min="8475" max="8475" width="3.5" style="4" customWidth="1"/>
    <col min="8476" max="8476" width="7.59765625" style="4" customWidth="1"/>
    <col min="8477" max="8477" width="2.8984375" style="4" customWidth="1"/>
    <col min="8478" max="8479" width="0" style="4" hidden="1" customWidth="1"/>
    <col min="8480" max="8480" width="8.5" style="4" customWidth="1"/>
    <col min="8481" max="8481" width="3.19921875" style="4" customWidth="1"/>
    <col min="8482" max="8482" width="17.69921875" style="4" customWidth="1"/>
    <col min="8483" max="8722" width="8.09765625" style="4"/>
    <col min="8723" max="8723" width="3.09765625" style="4" customWidth="1"/>
    <col min="8724" max="8724" width="3.69921875" style="4" customWidth="1"/>
    <col min="8725" max="8725" width="27.19921875" style="4" customWidth="1"/>
    <col min="8726" max="8726" width="20.09765625" style="4" customWidth="1"/>
    <col min="8727" max="8727" width="10.19921875" style="4" customWidth="1"/>
    <col min="8728" max="8728" width="12.8984375" style="4" customWidth="1"/>
    <col min="8729" max="8729" width="11.69921875" style="4" customWidth="1"/>
    <col min="8730" max="8730" width="8.19921875" style="4" customWidth="1"/>
    <col min="8731" max="8731" width="3.5" style="4" customWidth="1"/>
    <col min="8732" max="8732" width="7.59765625" style="4" customWidth="1"/>
    <col min="8733" max="8733" width="2.8984375" style="4" customWidth="1"/>
    <col min="8734" max="8735" width="0" style="4" hidden="1" customWidth="1"/>
    <col min="8736" max="8736" width="8.5" style="4" customWidth="1"/>
    <col min="8737" max="8737" width="3.19921875" style="4" customWidth="1"/>
    <col min="8738" max="8738" width="17.69921875" style="4" customWidth="1"/>
    <col min="8739" max="16384" width="8.09765625" style="4"/>
  </cols>
  <sheetData>
    <row r="1" spans="1:6" ht="42.75" customHeight="1" thickBot="1">
      <c r="A1" s="54" t="s">
        <v>62</v>
      </c>
      <c r="B1" s="186" t="s">
        <v>74</v>
      </c>
      <c r="C1" s="186"/>
      <c r="D1" s="186"/>
      <c r="E1" s="186"/>
      <c r="F1" s="186"/>
    </row>
    <row r="2" spans="1:6" ht="44.25" customHeight="1">
      <c r="B2" s="184"/>
      <c r="C2" s="185"/>
      <c r="D2" s="47" t="s">
        <v>4</v>
      </c>
      <c r="E2" s="182" t="s">
        <v>60</v>
      </c>
      <c r="F2" s="183"/>
    </row>
    <row r="3" spans="1:6" s="7" customFormat="1" ht="36" customHeight="1">
      <c r="B3" s="42" t="s">
        <v>44</v>
      </c>
      <c r="C3" s="40">
        <v>2324</v>
      </c>
      <c r="D3" s="20" t="s">
        <v>42</v>
      </c>
      <c r="E3" s="9">
        <v>2530</v>
      </c>
      <c r="F3" s="55" t="s">
        <v>41</v>
      </c>
    </row>
    <row r="4" spans="1:6" s="7" customFormat="1" ht="36" customHeight="1">
      <c r="B4" s="43" t="s">
        <v>45</v>
      </c>
      <c r="C4" s="40">
        <v>2325</v>
      </c>
      <c r="D4" s="19" t="s">
        <v>75</v>
      </c>
      <c r="E4" s="9">
        <v>3740</v>
      </c>
      <c r="F4" s="55" t="s">
        <v>41</v>
      </c>
    </row>
    <row r="5" spans="1:6" s="7" customFormat="1" ht="36" customHeight="1">
      <c r="B5" s="43" t="s">
        <v>46</v>
      </c>
      <c r="C5" s="40">
        <v>2326</v>
      </c>
      <c r="D5" s="19" t="s">
        <v>40</v>
      </c>
      <c r="E5" s="9">
        <v>4070</v>
      </c>
      <c r="F5" s="55" t="s">
        <v>41</v>
      </c>
    </row>
    <row r="6" spans="1:6" s="7" customFormat="1" ht="36" customHeight="1" thickBot="1">
      <c r="B6" s="44" t="s">
        <v>47</v>
      </c>
      <c r="C6" s="41">
        <v>2227</v>
      </c>
      <c r="D6" s="39" t="s">
        <v>43</v>
      </c>
      <c r="E6" s="6">
        <v>4290</v>
      </c>
      <c r="F6" s="56" t="s">
        <v>41</v>
      </c>
    </row>
    <row r="8" spans="1:6" ht="16.5" customHeight="1"/>
  </sheetData>
  <sheetProtection sheet="1" objects="1" scenarios="1"/>
  <mergeCells count="3">
    <mergeCell ref="E2:F2"/>
    <mergeCell ref="B2:C2"/>
    <mergeCell ref="B1:F1"/>
  </mergeCells>
  <phoneticPr fontId="4"/>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Q D A A B Q S w M E F A A C A A g A E V A t V G k p o J e k A A A A 9 g A A A B I A H A B D b 2 5 m a W c v U G F j a 2 F n Z S 5 4 b W w g o h g A K K A U A A A A A A A A A A A A A A A A A A A A A A A A A A A A h Y 8 x D o I w G I W v Q r r T l m q M I T 9 l c D O S k J g Y 1 6 Z U q E I x t F j u 5 u C R v I I Y R d 0 c 3 / e + 4 b 3 7 9 Q b p 0 N T B R X V W t y Z B E a Y o U E a 2 h T Z l g n p 3 C J c o 5 Z A L e R K l C k b Z 2 H i w R Y I q 5 8 4 x I d 5 7 7 G e 4 7 U r C K I 3 I P t t s Z a U a g T 6 y / i + H 2 l g n j F S I w + 4 1 h j M c U Y o X 8 3 E T k A l C p s 1 X Y G P 3 b H 8 g r P r a 9 Z 3 i R x G u c y B T B P L + w B 9 Q S w M E F A A C A A g A E V A t V A / 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B F Q L V Q o i k e 4 D g A A A B E A A A A T A B w A R m 9 y b X V s Y X M v U 2 V j d G l v b j E u b S C i G A A o o B Q A A A A A A A A A A A A A A A A A A A A A A A A A A A A r T k 0 u y c z P U w i G 0 I b W A F B L A Q I t A B Q A A g A I A B F Q L V R p K a C X p A A A A P Y A A A A S A A A A A A A A A A A A A A A A A A A A A A B D b 2 5 m a W c v U G F j a 2 F n Z S 5 4 b W x Q S w E C L Q A U A A I A C A A R U C 1 U D 8 r p q 6 Q A A A D p A A A A E w A A A A A A A A A A A A A A A A D w A A A A W 0 N v b n R l b n R f V H l w Z X N d L n h t b F B L A Q I t A B Q A A g A I A B F Q L V Q 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B 5 + N R g u 0 D w Q 4 t d k C k r N V P 1 A A A A A A I A A A A A A A N m A A D A A A A A E A A A A B H 3 5 K k j 4 J d r V x A w + 2 D K F b 8 A A A A A B I A A A K A A A A A Q A A A A F w Y 0 0 + 2 G t m j P e u X P t 3 R 1 Y l A A A A A Z 6 e 9 b x I p w d R T L j J V X 8 e m P D p d Z 4 t L W B K H x X 4 N S z 6 l U Y N k B 3 y 5 8 F M F Q M a p p 9 b g 9 T B v s O r f R b t c F 6 e O m B M 7 y S a C N o I m b 7 Y 6 g Z a C e S b d Z 4 J Y b w h Q A A A D S 7 I N 9 u O o o G B z A Z O l D v n w n W A M 8 J w = = < / D a t a M a s h u p > 
</file>

<file path=customXml/itemProps1.xml><?xml version="1.0" encoding="utf-8"?>
<ds:datastoreItem xmlns:ds="http://schemas.openxmlformats.org/officeDocument/2006/customXml" ds:itemID="{BC9AAB9A-CF02-4096-BB8C-127B829D343C}">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注文書</vt:lpstr>
      <vt:lpstr>商奉行用汎用データ1</vt:lpstr>
      <vt:lpstr>令和5年度版消防予防概論価格一覧表</vt:lpstr>
      <vt:lpstr>注文書!Print_Area</vt:lpstr>
      <vt:lpstr>令和5年度版消防予防概論価格一覧表!Print_Area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商蔵奉行i8</dc:creator>
  <cp:lastModifiedBy>田口 龍太郎</cp:lastModifiedBy>
  <cp:lastPrinted>2023-09-14T07:34:09Z</cp:lastPrinted>
  <dcterms:created xsi:type="dcterms:W3CDTF">2022-01-11T04:59:00Z</dcterms:created>
  <dcterms:modified xsi:type="dcterms:W3CDTF">2023-09-14T07:34:43Z</dcterms:modified>
</cp:coreProperties>
</file>